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1956" windowWidth="17952" windowHeight="9468" activeTab="1"/>
  </bookViews>
  <sheets>
    <sheet name="Загрузка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AF27" i="2" l="1"/>
  <c r="AI27" i="2"/>
  <c r="AC27" i="2"/>
  <c r="Z27" i="2"/>
  <c r="W27" i="2"/>
  <c r="T27" i="2"/>
  <c r="Q27" i="2"/>
  <c r="N27" i="2"/>
  <c r="K27" i="2"/>
  <c r="H27" i="2"/>
  <c r="E27" i="2"/>
  <c r="B27" i="2"/>
  <c r="V9" i="1" l="1"/>
  <c r="AL14" i="1" l="1"/>
  <c r="AL10" i="1"/>
  <c r="AL9" i="1"/>
  <c r="AL11" i="1"/>
  <c r="AL15" i="1" l="1"/>
  <c r="AL13" i="1"/>
  <c r="AL12" i="1"/>
  <c r="AL8" i="1" l="1"/>
  <c r="AL7" i="1"/>
  <c r="AL6" i="1"/>
  <c r="AL5" i="1"/>
  <c r="AL16" i="1" l="1"/>
  <c r="AH9" i="1"/>
  <c r="F16" i="1" l="1"/>
  <c r="E16" i="1"/>
  <c r="G15" i="1"/>
  <c r="G14" i="1"/>
  <c r="G13" i="1"/>
  <c r="G12" i="1"/>
  <c r="G11" i="1"/>
  <c r="G10" i="1"/>
  <c r="G9" i="1"/>
  <c r="G8" i="1"/>
  <c r="G7" i="1"/>
  <c r="G6" i="1"/>
  <c r="G5" i="1"/>
  <c r="G16" i="1" l="1"/>
  <c r="V10" i="1" l="1"/>
  <c r="AK6" i="1" l="1"/>
  <c r="AK7" i="1"/>
  <c r="AK8" i="1"/>
  <c r="AK9" i="1"/>
  <c r="AK10" i="1"/>
  <c r="AK11" i="1"/>
  <c r="AK12" i="1"/>
  <c r="AK13" i="1"/>
  <c r="AK14" i="1"/>
  <c r="AK15" i="1"/>
  <c r="AH6" i="1"/>
  <c r="AH7" i="1"/>
  <c r="AH8" i="1"/>
  <c r="AH10" i="1"/>
  <c r="AH11" i="1"/>
  <c r="AH12" i="1"/>
  <c r="AH13" i="1"/>
  <c r="AH14" i="1"/>
  <c r="AH15" i="1"/>
  <c r="AH5" i="1"/>
  <c r="AE6" i="1"/>
  <c r="AE7" i="1"/>
  <c r="AE8" i="1"/>
  <c r="AE9" i="1"/>
  <c r="AE10" i="1"/>
  <c r="AE11" i="1"/>
  <c r="AE12" i="1"/>
  <c r="AE13" i="1"/>
  <c r="AE14" i="1"/>
  <c r="AE15" i="1"/>
  <c r="AB7" i="1"/>
  <c r="AB8" i="1"/>
  <c r="AB9" i="1"/>
  <c r="AB10" i="1"/>
  <c r="AB11" i="1"/>
  <c r="AB12" i="1"/>
  <c r="AB13" i="1"/>
  <c r="AB14" i="1"/>
  <c r="AB15" i="1"/>
  <c r="AB6" i="1"/>
  <c r="Y14" i="1"/>
  <c r="Y15" i="1"/>
  <c r="Y13" i="1"/>
  <c r="Y6" i="1"/>
  <c r="Y7" i="1"/>
  <c r="Y8" i="1"/>
  <c r="Y9" i="1"/>
  <c r="Y10" i="1"/>
  <c r="Y11" i="1"/>
  <c r="V14" i="1"/>
  <c r="V15" i="1"/>
  <c r="V13" i="1"/>
  <c r="V11" i="1"/>
  <c r="V6" i="1"/>
  <c r="V7" i="1"/>
  <c r="V8" i="1"/>
  <c r="S14" i="1"/>
  <c r="S15" i="1"/>
  <c r="S6" i="1"/>
  <c r="S7" i="1"/>
  <c r="S8" i="1"/>
  <c r="S9" i="1"/>
  <c r="S10" i="1"/>
  <c r="S11" i="1"/>
  <c r="P6" i="1"/>
  <c r="P7" i="1"/>
  <c r="P8" i="1"/>
  <c r="P9" i="1"/>
  <c r="P10" i="1"/>
  <c r="P11" i="1"/>
  <c r="P12" i="1"/>
  <c r="P13" i="1"/>
  <c r="P14" i="1"/>
  <c r="P15" i="1"/>
  <c r="M6" i="1"/>
  <c r="M7" i="1"/>
  <c r="M8" i="1"/>
  <c r="M9" i="1"/>
  <c r="M10" i="1"/>
  <c r="M11" i="1"/>
  <c r="M12" i="1"/>
  <c r="M13" i="1"/>
  <c r="M14" i="1"/>
  <c r="M15" i="1"/>
  <c r="J6" i="1"/>
  <c r="J7" i="1"/>
  <c r="J8" i="1"/>
  <c r="J9" i="1"/>
  <c r="J10" i="1"/>
  <c r="J11" i="1"/>
  <c r="J12" i="1"/>
  <c r="J13" i="1"/>
  <c r="J14" i="1"/>
  <c r="J15" i="1"/>
  <c r="J5" i="1"/>
  <c r="D6" i="1"/>
  <c r="D7" i="1"/>
  <c r="D8" i="1"/>
  <c r="D9" i="1"/>
  <c r="D10" i="1"/>
  <c r="D11" i="1"/>
  <c r="D12" i="1"/>
  <c r="D13" i="1"/>
  <c r="D14" i="1"/>
  <c r="D15" i="1"/>
  <c r="D5" i="1"/>
  <c r="J16" i="1" l="1"/>
  <c r="Y12" i="1"/>
  <c r="AJ16" i="1" l="1"/>
  <c r="AG16" i="1"/>
  <c r="AD16" i="1"/>
  <c r="AA16" i="1"/>
  <c r="X16" i="1"/>
  <c r="U16" i="1"/>
  <c r="R16" i="1"/>
  <c r="O16" i="1"/>
  <c r="L16" i="1"/>
  <c r="H16" i="1"/>
  <c r="I16" i="1"/>
  <c r="C16" i="1"/>
  <c r="S13" i="1"/>
  <c r="S12" i="1"/>
  <c r="AK5" i="1"/>
  <c r="AE5" i="1"/>
  <c r="AB5" i="1"/>
  <c r="Y5" i="1"/>
  <c r="V5" i="1"/>
  <c r="S5" i="1"/>
  <c r="P5" i="1"/>
  <c r="M5" i="1"/>
  <c r="B16" i="1"/>
  <c r="AI16" i="1"/>
  <c r="AF16" i="1"/>
  <c r="AC16" i="1"/>
  <c r="Z16" i="1"/>
  <c r="W16" i="1"/>
  <c r="T16" i="1"/>
  <c r="Q16" i="1"/>
  <c r="N16" i="1"/>
  <c r="K16" i="1"/>
  <c r="D16" i="1" l="1"/>
  <c r="AK16" i="1"/>
  <c r="AH16" i="1"/>
  <c r="S16" i="1"/>
  <c r="P16" i="1"/>
  <c r="AE16" i="1"/>
  <c r="AB16" i="1"/>
  <c r="V16" i="1"/>
  <c r="Y16" i="1"/>
  <c r="M16" i="1"/>
</calcChain>
</file>

<file path=xl/sharedStrings.xml><?xml version="1.0" encoding="utf-8"?>
<sst xmlns="http://schemas.openxmlformats.org/spreadsheetml/2006/main" count="132" uniqueCount="60">
  <si>
    <t>ООО «Солнечная поляна»</t>
  </si>
  <si>
    <t>Итиль</t>
  </si>
  <si>
    <t>Февраль</t>
  </si>
  <si>
    <t xml:space="preserve"> «Сосновый бор» в р.п. Вешкайма</t>
  </si>
  <si>
    <t>«Волжские просторы» в г.Новоульяновске»</t>
  </si>
  <si>
    <t>СРЦ им. Е.М.Чучкалова</t>
  </si>
  <si>
    <t>«Сосновый бор» (г.Димитровград)</t>
  </si>
  <si>
    <t xml:space="preserve"> «Радон»</t>
  </si>
  <si>
    <t>Белый Яр</t>
  </si>
  <si>
    <t>Прибрежный</t>
  </si>
  <si>
    <t>Дубки</t>
  </si>
  <si>
    <t>Санаторий им. Ленина</t>
  </si>
  <si>
    <t xml:space="preserve">СКУ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</si>
  <si>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</si>
  <si>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</si>
  <si>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</si>
  <si>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</si>
  <si>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</si>
  <si>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</si>
  <si>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</si>
  <si>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</si>
  <si>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</si>
  <si>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</si>
  <si>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</t>
  </si>
  <si>
    <t xml:space="preserve"> Приложение № 2</t>
  </si>
  <si>
    <t>подано</t>
  </si>
  <si>
    <t>Подано заявлений</t>
  </si>
  <si>
    <t>Январь</t>
  </si>
  <si>
    <t>выделено</t>
  </si>
  <si>
    <t xml:space="preserve">Увеличение за 7 дней </t>
  </si>
  <si>
    <t>Загрузка по Губернаторской программе на 2020 год</t>
  </si>
  <si>
    <t>Название СКУ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</si>
  <si>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</si>
  <si>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</si>
  <si>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</si>
  <si>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</si>
  <si>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</si>
  <si>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</si>
  <si>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</si>
  <si>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</si>
  <si>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</si>
  <si>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</si>
  <si>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</si>
  <si>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П</t>
  </si>
  <si>
    <t>О</t>
  </si>
  <si>
    <t>СРЦ им.Чучкалова</t>
  </si>
  <si>
    <t>Радон</t>
  </si>
  <si>
    <t>Волжские просторы</t>
  </si>
  <si>
    <t>Сосновый бор р.п.Вешкайма</t>
  </si>
  <si>
    <t>Солнечная поляна</t>
  </si>
  <si>
    <t>им.Ленина</t>
  </si>
  <si>
    <t>Итого</t>
  </si>
  <si>
    <t>Сосновый бор г.Димитровгард</t>
  </si>
  <si>
    <t>Ф</t>
  </si>
  <si>
    <t>*П-план</t>
  </si>
  <si>
    <t>*Ф-факт</t>
  </si>
  <si>
    <t>*О-остаток</t>
  </si>
  <si>
    <t>Квота по 30% программе на 2020 год</t>
  </si>
  <si>
    <t>2020 год (30%)</t>
  </si>
  <si>
    <t>2019 год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</si>
</sst>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0" fontId="1" fillId="4" borderId="0" xfId="0" applyFont="1" applyFill="1"/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5" fillId="3" borderId="3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0" fillId="0" borderId="0" xfId="0" applyBorder="1"/>
    <xf numFmtId="0" fontId="15" fillId="3" borderId="9" xfId="0" applyFont="1" applyFill="1" applyBorder="1" applyAlignment="1">
      <alignment vertical="center"/>
    </xf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Border="1"/>
    <xf numFmtId="0" fontId="12" fillId="0" borderId="0" xfId="0" applyFont="1"/>
    <xf numFmtId="0" fontId="15" fillId="5" borderId="1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5" fillId="5" borderId="1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zoomScale="90" zoomScaleNormal="90" workbookViewId="0">
      <selection activeCell="J1" sqref="J1:W1"/>
    </sheetView>
  </sheetViews>
  <sheetFormatPr defaultColWidth="9.109375" defaultRowHeight="13.2" x14ac:dyDescent="0.25"/>
  <cols>
    <col min="1" max="1" width="26.109375" style="1" customWidth="1"/>
    <col min="2" max="2" width="7.6640625" style="4" bestFit="1" customWidth="1"/>
    <col min="3" max="3" width="8.109375" style="4" customWidth="1"/>
    <col min="4" max="4" width="6.44140625" style="1" customWidth="1"/>
    <col min="5" max="5" width="6.44140625" style="4" customWidth="1"/>
    <col min="6" max="6" width="7.109375" style="4" customWidth="1"/>
    <col min="7" max="7" width="7.44140625" style="1" customWidth="1"/>
    <col min="8" max="8" width="6" style="4" customWidth="1"/>
    <col min="9" max="9" width="7.33203125" style="4" customWidth="1"/>
    <col min="10" max="10" width="7.88671875" style="1" customWidth="1"/>
    <col min="11" max="11" width="6" style="4" customWidth="1"/>
    <col min="12" max="12" width="7.5546875" style="4" customWidth="1"/>
    <col min="13" max="13" width="7.109375" style="1" customWidth="1"/>
    <col min="14" max="14" width="5.88671875" style="4" customWidth="1"/>
    <col min="15" max="15" width="8.109375" style="4" customWidth="1"/>
    <col min="16" max="16" width="6.5546875" style="1" customWidth="1"/>
    <col min="17" max="17" width="7" style="4" customWidth="1"/>
    <col min="18" max="18" width="7.6640625" style="4" customWidth="1"/>
    <col min="19" max="19" width="7.33203125" style="1" customWidth="1"/>
    <col min="20" max="20" width="6.6640625" style="4" customWidth="1"/>
    <col min="21" max="21" width="7.6640625" style="4" customWidth="1"/>
    <col min="22" max="22" width="7.6640625" style="1" customWidth="1"/>
    <col min="23" max="23" width="6.88671875" style="4" customWidth="1"/>
    <col min="24" max="24" width="7.6640625" style="4" customWidth="1"/>
    <col min="25" max="25" width="7" style="1" customWidth="1"/>
    <col min="26" max="26" width="6.33203125" style="4" customWidth="1"/>
    <col min="27" max="27" width="7.6640625" style="4" customWidth="1"/>
    <col min="28" max="28" width="7.44140625" style="1" customWidth="1"/>
    <col min="29" max="29" width="6.33203125" style="4" customWidth="1"/>
    <col min="30" max="30" width="8" style="4" customWidth="1"/>
    <col min="31" max="31" width="8.33203125" style="1" customWidth="1"/>
    <col min="32" max="32" width="6.109375" style="4" customWidth="1"/>
    <col min="33" max="33" width="8" style="4" customWidth="1"/>
    <col min="34" max="34" width="7.6640625" style="1" customWidth="1"/>
    <col min="35" max="35" width="10" style="1" customWidth="1"/>
    <col min="36" max="16384" width="9.109375" style="1"/>
  </cols>
  <sheetData>
    <row r="1" spans="1:39" ht="28.5" customHeight="1" x14ac:dyDescent="0.4">
      <c r="J1" s="73" t="s">
        <v>30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"/>
    </row>
    <row r="2" spans="1:39" ht="27" customHeight="1" x14ac:dyDescent="0.3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9" ht="30.75" customHeight="1" x14ac:dyDescent="0.25">
      <c r="A3" s="80" t="s">
        <v>12</v>
      </c>
      <c r="B3" s="74" t="s">
        <v>27</v>
      </c>
      <c r="C3" s="75"/>
      <c r="D3" s="76"/>
      <c r="E3" s="74" t="s">
        <v>2</v>
      </c>
      <c r="F3" s="75"/>
      <c r="G3" s="76"/>
      <c r="H3" s="74" t="s">
        <v>13</v>
      </c>
      <c r="I3" s="75"/>
      <c r="J3" s="76"/>
      <c r="K3" s="74" t="s">
        <v>14</v>
      </c>
      <c r="L3" s="75"/>
      <c r="M3" s="76"/>
      <c r="N3" s="74" t="s">
        <v>15</v>
      </c>
      <c r="O3" s="75"/>
      <c r="P3" s="76"/>
      <c r="Q3" s="74" t="s">
        <v>16</v>
      </c>
      <c r="R3" s="75"/>
      <c r="S3" s="76"/>
      <c r="T3" s="74" t="s">
        <v>17</v>
      </c>
      <c r="U3" s="75"/>
      <c r="V3" s="76"/>
      <c r="W3" s="74" t="s">
        <v>18</v>
      </c>
      <c r="X3" s="75"/>
      <c r="Y3" s="76"/>
      <c r="Z3" s="74" t="s">
        <v>19</v>
      </c>
      <c r="AA3" s="75"/>
      <c r="AB3" s="76"/>
      <c r="AC3" s="74" t="s">
        <v>20</v>
      </c>
      <c r="AD3" s="75"/>
      <c r="AE3" s="76"/>
      <c r="AF3" s="74" t="s">
        <v>21</v>
      </c>
      <c r="AG3" s="75"/>
      <c r="AH3" s="76"/>
      <c r="AI3" s="74" t="s">
        <v>22</v>
      </c>
      <c r="AJ3" s="75"/>
      <c r="AK3" s="76"/>
    </row>
    <row r="4" spans="1:39" ht="65.25" customHeight="1" x14ac:dyDescent="0.25">
      <c r="A4" s="81"/>
      <c r="B4" s="43" t="s">
        <v>28</v>
      </c>
      <c r="C4" s="43" t="s">
        <v>25</v>
      </c>
      <c r="D4" s="41" t="s">
        <v>23</v>
      </c>
      <c r="E4" s="43" t="s">
        <v>28</v>
      </c>
      <c r="F4" s="43" t="s">
        <v>25</v>
      </c>
      <c r="G4" s="41" t="s">
        <v>23</v>
      </c>
      <c r="H4" s="43" t="s">
        <v>28</v>
      </c>
      <c r="I4" s="43" t="s">
        <v>25</v>
      </c>
      <c r="J4" s="41" t="s">
        <v>23</v>
      </c>
      <c r="K4" s="43" t="s">
        <v>28</v>
      </c>
      <c r="L4" s="43" t="s">
        <v>25</v>
      </c>
      <c r="M4" s="41" t="s">
        <v>23</v>
      </c>
      <c r="N4" s="43" t="s">
        <v>28</v>
      </c>
      <c r="O4" s="43" t="s">
        <v>25</v>
      </c>
      <c r="P4" s="41" t="s">
        <v>23</v>
      </c>
      <c r="Q4" s="43" t="s">
        <v>28</v>
      </c>
      <c r="R4" s="43" t="s">
        <v>25</v>
      </c>
      <c r="S4" s="41" t="s">
        <v>23</v>
      </c>
      <c r="T4" s="43" t="s">
        <v>28</v>
      </c>
      <c r="U4" s="43" t="s">
        <v>25</v>
      </c>
      <c r="V4" s="41" t="s">
        <v>23</v>
      </c>
      <c r="W4" s="43" t="s">
        <v>28</v>
      </c>
      <c r="X4" s="43" t="s">
        <v>25</v>
      </c>
      <c r="Y4" s="41" t="s">
        <v>23</v>
      </c>
      <c r="Z4" s="43" t="s">
        <v>28</v>
      </c>
      <c r="AA4" s="43" t="s">
        <v>25</v>
      </c>
      <c r="AB4" s="41" t="s">
        <v>23</v>
      </c>
      <c r="AC4" s="43" t="s">
        <v>28</v>
      </c>
      <c r="AD4" s="43" t="s">
        <v>25</v>
      </c>
      <c r="AE4" s="41" t="s">
        <v>23</v>
      </c>
      <c r="AF4" s="43" t="s">
        <v>28</v>
      </c>
      <c r="AG4" s="43" t="s">
        <v>25</v>
      </c>
      <c r="AH4" s="41" t="s">
        <v>23</v>
      </c>
      <c r="AI4" s="43" t="s">
        <v>28</v>
      </c>
      <c r="AJ4" s="43" t="s">
        <v>25</v>
      </c>
      <c r="AK4" s="42" t="s">
        <v>23</v>
      </c>
      <c r="AL4" s="6" t="s">
        <v>26</v>
      </c>
    </row>
    <row r="5" spans="1:39" s="9" customFormat="1" ht="30.75" customHeight="1" x14ac:dyDescent="0.4">
      <c r="A5" s="19" t="s">
        <v>1</v>
      </c>
      <c r="B5" s="10">
        <v>0</v>
      </c>
      <c r="C5" s="23">
        <v>1</v>
      </c>
      <c r="D5" s="28">
        <f>B5-C5</f>
        <v>-1</v>
      </c>
      <c r="E5" s="10">
        <v>40</v>
      </c>
      <c r="F5" s="23">
        <v>12</v>
      </c>
      <c r="G5" s="28">
        <f>E5-F5</f>
        <v>28</v>
      </c>
      <c r="H5" s="23">
        <v>40</v>
      </c>
      <c r="I5" s="23">
        <v>9</v>
      </c>
      <c r="J5" s="24">
        <f>H5-I5</f>
        <v>31</v>
      </c>
      <c r="K5" s="23">
        <v>40</v>
      </c>
      <c r="L5" s="23">
        <v>24</v>
      </c>
      <c r="M5" s="25">
        <f t="shared" ref="M5:M15" si="0">K5-L5</f>
        <v>16</v>
      </c>
      <c r="N5" s="23">
        <v>40</v>
      </c>
      <c r="O5" s="23">
        <v>9</v>
      </c>
      <c r="P5" s="25">
        <f t="shared" ref="P5:P15" si="1">N5-O5</f>
        <v>31</v>
      </c>
      <c r="Q5" s="26">
        <v>20</v>
      </c>
      <c r="R5" s="26">
        <v>9</v>
      </c>
      <c r="S5" s="25">
        <f t="shared" ref="S5:S15" si="2">Q5-R5</f>
        <v>11</v>
      </c>
      <c r="T5" s="26">
        <v>20</v>
      </c>
      <c r="U5" s="35">
        <v>31</v>
      </c>
      <c r="V5" s="36">
        <f t="shared" ref="V5:V8" si="3">T5-U5</f>
        <v>-11</v>
      </c>
      <c r="W5" s="37">
        <v>20</v>
      </c>
      <c r="X5" s="37">
        <v>25</v>
      </c>
      <c r="Y5" s="36">
        <f t="shared" ref="Y5:Y11" si="4">W5-X5</f>
        <v>-5</v>
      </c>
      <c r="Z5" s="37">
        <v>40</v>
      </c>
      <c r="AA5" s="37">
        <v>15</v>
      </c>
      <c r="AB5" s="36">
        <f t="shared" ref="AB5:AB15" si="5">Z5-AA5</f>
        <v>25</v>
      </c>
      <c r="AC5" s="37">
        <v>40</v>
      </c>
      <c r="AD5" s="37">
        <v>32</v>
      </c>
      <c r="AE5" s="36">
        <f t="shared" ref="AE5:AE15" si="6">AC5-AD5</f>
        <v>8</v>
      </c>
      <c r="AF5" s="37">
        <v>40</v>
      </c>
      <c r="AG5" s="37">
        <v>4</v>
      </c>
      <c r="AH5" s="36">
        <f>AF5-AG5</f>
        <v>36</v>
      </c>
      <c r="AI5" s="37">
        <v>40</v>
      </c>
      <c r="AJ5" s="38">
        <v>6</v>
      </c>
      <c r="AK5" s="39">
        <f t="shared" ref="AK5:AK15" si="7">AI5-AJ5</f>
        <v>34</v>
      </c>
      <c r="AL5" s="26">
        <f t="shared" ref="AL5:AL15" si="8">C5+F5+I5+L5+O5+R5+U5+X5+AA5+AD5+AG5+AJ5</f>
        <v>177</v>
      </c>
      <c r="AM5" s="30"/>
    </row>
    <row r="6" spans="1:39" s="9" customFormat="1" ht="42" x14ac:dyDescent="0.25">
      <c r="A6" s="20" t="s">
        <v>3</v>
      </c>
      <c r="B6" s="11">
        <v>30</v>
      </c>
      <c r="C6" s="29">
        <v>0</v>
      </c>
      <c r="D6" s="28">
        <f t="shared" ref="D6:D15" si="9">B6-C6</f>
        <v>30</v>
      </c>
      <c r="E6" s="11">
        <v>30</v>
      </c>
      <c r="F6" s="29">
        <v>3</v>
      </c>
      <c r="G6" s="28">
        <f t="shared" ref="G6:G15" si="10">E6-F6</f>
        <v>27</v>
      </c>
      <c r="H6" s="29">
        <v>30</v>
      </c>
      <c r="I6" s="23">
        <v>6</v>
      </c>
      <c r="J6" s="24">
        <f t="shared" ref="J6:J15" si="11">H6-I6</f>
        <v>24</v>
      </c>
      <c r="K6" s="29">
        <v>30</v>
      </c>
      <c r="L6" s="23">
        <v>5</v>
      </c>
      <c r="M6" s="25">
        <f t="shared" si="0"/>
        <v>25</v>
      </c>
      <c r="N6" s="26">
        <v>30</v>
      </c>
      <c r="O6" s="23">
        <v>1</v>
      </c>
      <c r="P6" s="25">
        <f t="shared" si="1"/>
        <v>29</v>
      </c>
      <c r="Q6" s="26">
        <v>30</v>
      </c>
      <c r="R6" s="26">
        <v>3</v>
      </c>
      <c r="S6" s="25">
        <f t="shared" si="2"/>
        <v>27</v>
      </c>
      <c r="T6" s="26">
        <v>30</v>
      </c>
      <c r="U6" s="35">
        <v>6</v>
      </c>
      <c r="V6" s="36">
        <f t="shared" si="3"/>
        <v>24</v>
      </c>
      <c r="W6" s="37">
        <v>30</v>
      </c>
      <c r="X6" s="37">
        <v>7</v>
      </c>
      <c r="Y6" s="36">
        <f t="shared" si="4"/>
        <v>23</v>
      </c>
      <c r="Z6" s="37">
        <v>30</v>
      </c>
      <c r="AA6" s="37">
        <v>1</v>
      </c>
      <c r="AB6" s="36">
        <f t="shared" si="5"/>
        <v>29</v>
      </c>
      <c r="AC6" s="37">
        <v>30</v>
      </c>
      <c r="AD6" s="37">
        <v>7</v>
      </c>
      <c r="AE6" s="36">
        <f t="shared" si="6"/>
        <v>23</v>
      </c>
      <c r="AF6" s="37">
        <v>30</v>
      </c>
      <c r="AG6" s="37">
        <v>2</v>
      </c>
      <c r="AH6" s="36">
        <f t="shared" ref="AH6:AH15" si="12">AF6-AG6</f>
        <v>28</v>
      </c>
      <c r="AI6" s="37">
        <v>30</v>
      </c>
      <c r="AJ6" s="38">
        <v>1</v>
      </c>
      <c r="AK6" s="39">
        <f t="shared" si="7"/>
        <v>29</v>
      </c>
      <c r="AL6" s="26">
        <f t="shared" si="8"/>
        <v>42</v>
      </c>
      <c r="AM6" s="30"/>
    </row>
    <row r="7" spans="1:39" s="9" customFormat="1" ht="84" x14ac:dyDescent="0.25">
      <c r="A7" s="20" t="s">
        <v>4</v>
      </c>
      <c r="B7" s="10">
        <v>14</v>
      </c>
      <c r="C7" s="23">
        <v>0</v>
      </c>
      <c r="D7" s="28">
        <f t="shared" si="9"/>
        <v>14</v>
      </c>
      <c r="E7" s="10">
        <v>14</v>
      </c>
      <c r="F7" s="23">
        <v>1</v>
      </c>
      <c r="G7" s="28">
        <f t="shared" si="10"/>
        <v>13</v>
      </c>
      <c r="H7" s="23">
        <v>14</v>
      </c>
      <c r="I7" s="23">
        <v>0</v>
      </c>
      <c r="J7" s="24">
        <f t="shared" si="11"/>
        <v>14</v>
      </c>
      <c r="K7" s="23">
        <v>18</v>
      </c>
      <c r="L7" s="23">
        <v>0</v>
      </c>
      <c r="M7" s="25">
        <f t="shared" si="0"/>
        <v>18</v>
      </c>
      <c r="N7" s="23">
        <v>18</v>
      </c>
      <c r="O7" s="23">
        <v>1</v>
      </c>
      <c r="P7" s="25">
        <f t="shared" si="1"/>
        <v>17</v>
      </c>
      <c r="Q7" s="23">
        <v>0</v>
      </c>
      <c r="R7" s="26">
        <v>0</v>
      </c>
      <c r="S7" s="25">
        <f t="shared" si="2"/>
        <v>0</v>
      </c>
      <c r="T7" s="26">
        <v>18</v>
      </c>
      <c r="U7" s="35">
        <v>7</v>
      </c>
      <c r="V7" s="36">
        <f t="shared" si="3"/>
        <v>11</v>
      </c>
      <c r="W7" s="37">
        <v>18</v>
      </c>
      <c r="X7" s="37">
        <v>0</v>
      </c>
      <c r="Y7" s="36">
        <f t="shared" si="4"/>
        <v>18</v>
      </c>
      <c r="Z7" s="37">
        <v>0</v>
      </c>
      <c r="AA7" s="37">
        <v>0</v>
      </c>
      <c r="AB7" s="36">
        <f t="shared" si="5"/>
        <v>0</v>
      </c>
      <c r="AC7" s="37">
        <v>18</v>
      </c>
      <c r="AD7" s="37">
        <v>4</v>
      </c>
      <c r="AE7" s="36">
        <f t="shared" si="6"/>
        <v>14</v>
      </c>
      <c r="AF7" s="37">
        <v>18</v>
      </c>
      <c r="AG7" s="37">
        <v>1</v>
      </c>
      <c r="AH7" s="36">
        <f t="shared" si="12"/>
        <v>17</v>
      </c>
      <c r="AI7" s="37">
        <v>18</v>
      </c>
      <c r="AJ7" s="38">
        <v>1</v>
      </c>
      <c r="AK7" s="39">
        <f t="shared" si="7"/>
        <v>17</v>
      </c>
      <c r="AL7" s="26">
        <f t="shared" si="8"/>
        <v>15</v>
      </c>
      <c r="AM7" s="30"/>
    </row>
    <row r="8" spans="1:39" s="9" customFormat="1" ht="42" x14ac:dyDescent="0.25">
      <c r="A8" s="20" t="s">
        <v>5</v>
      </c>
      <c r="B8" s="10">
        <v>10</v>
      </c>
      <c r="C8" s="23">
        <v>0</v>
      </c>
      <c r="D8" s="28">
        <f t="shared" si="9"/>
        <v>10</v>
      </c>
      <c r="E8" s="10">
        <v>10</v>
      </c>
      <c r="F8" s="23">
        <v>4</v>
      </c>
      <c r="G8" s="28">
        <f t="shared" si="10"/>
        <v>6</v>
      </c>
      <c r="H8" s="23">
        <v>15</v>
      </c>
      <c r="I8" s="23">
        <v>12</v>
      </c>
      <c r="J8" s="24">
        <f t="shared" si="11"/>
        <v>3</v>
      </c>
      <c r="K8" s="26">
        <v>15</v>
      </c>
      <c r="L8" s="23">
        <v>4</v>
      </c>
      <c r="M8" s="25">
        <f t="shared" si="0"/>
        <v>11</v>
      </c>
      <c r="N8" s="26">
        <v>15</v>
      </c>
      <c r="O8" s="23">
        <v>8</v>
      </c>
      <c r="P8" s="25">
        <f t="shared" si="1"/>
        <v>7</v>
      </c>
      <c r="Q8" s="26">
        <v>15</v>
      </c>
      <c r="R8" s="26">
        <v>16</v>
      </c>
      <c r="S8" s="25">
        <f t="shared" si="2"/>
        <v>-1</v>
      </c>
      <c r="T8" s="26">
        <v>10</v>
      </c>
      <c r="U8" s="35">
        <v>16</v>
      </c>
      <c r="V8" s="36">
        <f t="shared" si="3"/>
        <v>-6</v>
      </c>
      <c r="W8" s="37">
        <v>10</v>
      </c>
      <c r="X8" s="37">
        <v>14</v>
      </c>
      <c r="Y8" s="36">
        <f t="shared" si="4"/>
        <v>-4</v>
      </c>
      <c r="Z8" s="37">
        <v>10</v>
      </c>
      <c r="AA8" s="37">
        <v>19</v>
      </c>
      <c r="AB8" s="36">
        <f t="shared" si="5"/>
        <v>-9</v>
      </c>
      <c r="AC8" s="37">
        <v>15</v>
      </c>
      <c r="AD8" s="37">
        <v>23</v>
      </c>
      <c r="AE8" s="36">
        <f t="shared" si="6"/>
        <v>-8</v>
      </c>
      <c r="AF8" s="37">
        <v>15</v>
      </c>
      <c r="AG8" s="37">
        <v>7</v>
      </c>
      <c r="AH8" s="36">
        <f t="shared" si="12"/>
        <v>8</v>
      </c>
      <c r="AI8" s="37">
        <v>15</v>
      </c>
      <c r="AJ8" s="38">
        <v>6</v>
      </c>
      <c r="AK8" s="39">
        <f t="shared" si="7"/>
        <v>9</v>
      </c>
      <c r="AL8" s="26">
        <f t="shared" si="8"/>
        <v>129</v>
      </c>
    </row>
    <row r="9" spans="1:39" s="9" customFormat="1" ht="42" x14ac:dyDescent="0.25">
      <c r="A9" s="20" t="s">
        <v>6</v>
      </c>
      <c r="B9" s="10">
        <v>50</v>
      </c>
      <c r="C9" s="23">
        <v>0</v>
      </c>
      <c r="D9" s="28">
        <f t="shared" si="9"/>
        <v>50</v>
      </c>
      <c r="E9" s="10">
        <v>70</v>
      </c>
      <c r="F9" s="23">
        <v>12</v>
      </c>
      <c r="G9" s="28">
        <f t="shared" si="10"/>
        <v>58</v>
      </c>
      <c r="H9" s="23">
        <v>70</v>
      </c>
      <c r="I9" s="23">
        <v>18</v>
      </c>
      <c r="J9" s="24">
        <f t="shared" si="11"/>
        <v>52</v>
      </c>
      <c r="K9" s="26">
        <v>70</v>
      </c>
      <c r="L9" s="23">
        <v>12</v>
      </c>
      <c r="M9" s="25">
        <f t="shared" si="0"/>
        <v>58</v>
      </c>
      <c r="N9" s="26">
        <v>70</v>
      </c>
      <c r="O9" s="23">
        <v>4</v>
      </c>
      <c r="P9" s="25">
        <f t="shared" si="1"/>
        <v>66</v>
      </c>
      <c r="Q9" s="26">
        <v>0</v>
      </c>
      <c r="R9" s="26">
        <v>0</v>
      </c>
      <c r="S9" s="25">
        <f t="shared" si="2"/>
        <v>0</v>
      </c>
      <c r="T9" s="26">
        <v>10</v>
      </c>
      <c r="U9" s="35">
        <v>10</v>
      </c>
      <c r="V9" s="36">
        <f>T9-U9</f>
        <v>0</v>
      </c>
      <c r="W9" s="37">
        <v>15</v>
      </c>
      <c r="X9" s="37">
        <v>23</v>
      </c>
      <c r="Y9" s="36">
        <f t="shared" si="4"/>
        <v>-8</v>
      </c>
      <c r="Z9" s="37">
        <v>50</v>
      </c>
      <c r="AA9" s="37">
        <v>21</v>
      </c>
      <c r="AB9" s="36">
        <f t="shared" si="5"/>
        <v>29</v>
      </c>
      <c r="AC9" s="37">
        <v>50</v>
      </c>
      <c r="AD9" s="37">
        <v>28</v>
      </c>
      <c r="AE9" s="36">
        <f t="shared" si="6"/>
        <v>22</v>
      </c>
      <c r="AF9" s="37">
        <v>50</v>
      </c>
      <c r="AG9" s="37">
        <v>22</v>
      </c>
      <c r="AH9" s="36">
        <f>AF9-AG9</f>
        <v>28</v>
      </c>
      <c r="AI9" s="37">
        <v>80</v>
      </c>
      <c r="AJ9" s="38">
        <v>14</v>
      </c>
      <c r="AK9" s="39">
        <f t="shared" si="7"/>
        <v>66</v>
      </c>
      <c r="AL9" s="26">
        <f t="shared" si="8"/>
        <v>164</v>
      </c>
      <c r="AM9" s="30"/>
    </row>
    <row r="10" spans="1:39" s="9" customFormat="1" ht="30.75" customHeight="1" x14ac:dyDescent="0.25">
      <c r="A10" s="20" t="s">
        <v>7</v>
      </c>
      <c r="B10" s="10">
        <v>20</v>
      </c>
      <c r="C10" s="23">
        <v>0</v>
      </c>
      <c r="D10" s="28">
        <f t="shared" si="9"/>
        <v>20</v>
      </c>
      <c r="E10" s="10">
        <v>40</v>
      </c>
      <c r="F10" s="23">
        <v>9</v>
      </c>
      <c r="G10" s="28">
        <f t="shared" si="10"/>
        <v>31</v>
      </c>
      <c r="H10" s="23">
        <v>40</v>
      </c>
      <c r="I10" s="23">
        <v>13</v>
      </c>
      <c r="J10" s="24">
        <f t="shared" si="11"/>
        <v>27</v>
      </c>
      <c r="K10" s="26">
        <v>30</v>
      </c>
      <c r="L10" s="23">
        <v>7</v>
      </c>
      <c r="M10" s="25">
        <f t="shared" si="0"/>
        <v>23</v>
      </c>
      <c r="N10" s="26">
        <v>20</v>
      </c>
      <c r="O10" s="23">
        <v>8</v>
      </c>
      <c r="P10" s="25">
        <f t="shared" si="1"/>
        <v>12</v>
      </c>
      <c r="Q10" s="26">
        <v>10</v>
      </c>
      <c r="R10" s="26">
        <v>7</v>
      </c>
      <c r="S10" s="25">
        <f t="shared" si="2"/>
        <v>3</v>
      </c>
      <c r="T10" s="26">
        <v>10</v>
      </c>
      <c r="U10" s="35">
        <v>12</v>
      </c>
      <c r="V10" s="36">
        <f>T10-U10</f>
        <v>-2</v>
      </c>
      <c r="W10" s="37">
        <v>10</v>
      </c>
      <c r="X10" s="37">
        <v>8</v>
      </c>
      <c r="Y10" s="36">
        <f t="shared" si="4"/>
        <v>2</v>
      </c>
      <c r="Z10" s="37">
        <v>30</v>
      </c>
      <c r="AA10" s="37">
        <v>10</v>
      </c>
      <c r="AB10" s="36">
        <f t="shared" si="5"/>
        <v>20</v>
      </c>
      <c r="AC10" s="37">
        <v>30</v>
      </c>
      <c r="AD10" s="37">
        <v>15</v>
      </c>
      <c r="AE10" s="36">
        <f t="shared" si="6"/>
        <v>15</v>
      </c>
      <c r="AF10" s="37">
        <v>30</v>
      </c>
      <c r="AG10" s="37">
        <v>10</v>
      </c>
      <c r="AH10" s="36">
        <f t="shared" si="12"/>
        <v>20</v>
      </c>
      <c r="AI10" s="37">
        <v>40</v>
      </c>
      <c r="AJ10" s="38">
        <v>4</v>
      </c>
      <c r="AK10" s="39">
        <f t="shared" si="7"/>
        <v>36</v>
      </c>
      <c r="AL10" s="26">
        <f t="shared" si="8"/>
        <v>103</v>
      </c>
      <c r="AM10" s="27"/>
    </row>
    <row r="11" spans="1:39" s="9" customFormat="1" ht="42" x14ac:dyDescent="0.4">
      <c r="A11" s="19" t="s">
        <v>0</v>
      </c>
      <c r="B11" s="10">
        <v>0</v>
      </c>
      <c r="C11" s="23">
        <v>0</v>
      </c>
      <c r="D11" s="28">
        <f t="shared" si="9"/>
        <v>0</v>
      </c>
      <c r="E11" s="10">
        <v>100</v>
      </c>
      <c r="F11" s="23">
        <v>5</v>
      </c>
      <c r="G11" s="28">
        <f t="shared" si="10"/>
        <v>95</v>
      </c>
      <c r="H11" s="23">
        <v>100</v>
      </c>
      <c r="I11" s="23">
        <v>5</v>
      </c>
      <c r="J11" s="24">
        <f t="shared" si="11"/>
        <v>95</v>
      </c>
      <c r="K11" s="26">
        <v>100</v>
      </c>
      <c r="L11" s="23">
        <v>2</v>
      </c>
      <c r="M11" s="25">
        <f t="shared" si="0"/>
        <v>98</v>
      </c>
      <c r="N11" s="26">
        <v>100</v>
      </c>
      <c r="O11" s="23">
        <v>3</v>
      </c>
      <c r="P11" s="25">
        <f t="shared" si="1"/>
        <v>97</v>
      </c>
      <c r="Q11" s="26">
        <v>75</v>
      </c>
      <c r="R11" s="26">
        <v>35</v>
      </c>
      <c r="S11" s="25">
        <f t="shared" si="2"/>
        <v>40</v>
      </c>
      <c r="T11" s="26">
        <v>75</v>
      </c>
      <c r="U11" s="35">
        <v>94</v>
      </c>
      <c r="V11" s="36">
        <f>T11-U11</f>
        <v>-19</v>
      </c>
      <c r="W11" s="37">
        <v>75</v>
      </c>
      <c r="X11" s="37">
        <v>75</v>
      </c>
      <c r="Y11" s="36">
        <f t="shared" si="4"/>
        <v>0</v>
      </c>
      <c r="Z11" s="37">
        <v>100</v>
      </c>
      <c r="AA11" s="37">
        <v>16</v>
      </c>
      <c r="AB11" s="36">
        <f t="shared" si="5"/>
        <v>84</v>
      </c>
      <c r="AC11" s="37">
        <v>100</v>
      </c>
      <c r="AD11" s="37">
        <v>10</v>
      </c>
      <c r="AE11" s="36">
        <f t="shared" si="6"/>
        <v>90</v>
      </c>
      <c r="AF11" s="37">
        <v>100</v>
      </c>
      <c r="AG11" s="37">
        <v>1</v>
      </c>
      <c r="AH11" s="36">
        <f t="shared" si="12"/>
        <v>99</v>
      </c>
      <c r="AI11" s="37">
        <v>100</v>
      </c>
      <c r="AJ11" s="38">
        <v>0</v>
      </c>
      <c r="AK11" s="39">
        <f t="shared" si="7"/>
        <v>100</v>
      </c>
      <c r="AL11" s="26">
        <f t="shared" si="8"/>
        <v>246</v>
      </c>
      <c r="AM11" s="30"/>
    </row>
    <row r="12" spans="1:39" s="9" customFormat="1" ht="47.25" customHeight="1" x14ac:dyDescent="0.4">
      <c r="A12" s="19" t="s">
        <v>8</v>
      </c>
      <c r="B12" s="10">
        <v>0</v>
      </c>
      <c r="C12" s="23">
        <v>0</v>
      </c>
      <c r="D12" s="28">
        <f t="shared" si="9"/>
        <v>0</v>
      </c>
      <c r="E12" s="10">
        <v>70</v>
      </c>
      <c r="F12" s="23">
        <v>6</v>
      </c>
      <c r="G12" s="28">
        <f t="shared" si="10"/>
        <v>64</v>
      </c>
      <c r="H12" s="23">
        <v>50</v>
      </c>
      <c r="I12" s="23">
        <v>7</v>
      </c>
      <c r="J12" s="24">
        <f t="shared" si="11"/>
        <v>43</v>
      </c>
      <c r="K12" s="23">
        <v>50</v>
      </c>
      <c r="L12" s="23">
        <v>2</v>
      </c>
      <c r="M12" s="25">
        <f t="shared" si="0"/>
        <v>48</v>
      </c>
      <c r="N12" s="23">
        <v>50</v>
      </c>
      <c r="O12" s="23">
        <v>9</v>
      </c>
      <c r="P12" s="25">
        <f t="shared" si="1"/>
        <v>41</v>
      </c>
      <c r="Q12" s="26">
        <v>0</v>
      </c>
      <c r="R12" s="26">
        <v>0</v>
      </c>
      <c r="S12" s="25">
        <f t="shared" si="2"/>
        <v>0</v>
      </c>
      <c r="T12" s="26">
        <v>0</v>
      </c>
      <c r="U12" s="35">
        <v>0</v>
      </c>
      <c r="V12" s="36">
        <v>0</v>
      </c>
      <c r="W12" s="37">
        <v>0</v>
      </c>
      <c r="X12" s="37">
        <v>0</v>
      </c>
      <c r="Y12" s="36">
        <f>W12-X12</f>
        <v>0</v>
      </c>
      <c r="Z12" s="40">
        <v>70</v>
      </c>
      <c r="AA12" s="37">
        <v>8</v>
      </c>
      <c r="AB12" s="36">
        <f t="shared" si="5"/>
        <v>62</v>
      </c>
      <c r="AC12" s="37">
        <v>50</v>
      </c>
      <c r="AD12" s="37">
        <v>2</v>
      </c>
      <c r="AE12" s="36">
        <f t="shared" si="6"/>
        <v>48</v>
      </c>
      <c r="AF12" s="37">
        <v>50</v>
      </c>
      <c r="AG12" s="37">
        <v>2</v>
      </c>
      <c r="AH12" s="36">
        <f t="shared" si="12"/>
        <v>48</v>
      </c>
      <c r="AI12" s="37">
        <v>50</v>
      </c>
      <c r="AJ12" s="38">
        <v>4</v>
      </c>
      <c r="AK12" s="39">
        <f t="shared" si="7"/>
        <v>46</v>
      </c>
      <c r="AL12" s="26">
        <f t="shared" si="8"/>
        <v>40</v>
      </c>
      <c r="AM12" s="30"/>
    </row>
    <row r="13" spans="1:39" s="27" customFormat="1" ht="43.5" customHeight="1" x14ac:dyDescent="0.4">
      <c r="A13" s="21" t="s">
        <v>9</v>
      </c>
      <c r="B13" s="22">
        <v>0</v>
      </c>
      <c r="C13" s="23">
        <v>0</v>
      </c>
      <c r="D13" s="28">
        <f t="shared" si="9"/>
        <v>0</v>
      </c>
      <c r="E13" s="22">
        <v>70</v>
      </c>
      <c r="F13" s="23">
        <v>5</v>
      </c>
      <c r="G13" s="28">
        <f t="shared" si="10"/>
        <v>65</v>
      </c>
      <c r="H13" s="23">
        <v>70</v>
      </c>
      <c r="I13" s="23">
        <v>12</v>
      </c>
      <c r="J13" s="24">
        <f t="shared" si="11"/>
        <v>58</v>
      </c>
      <c r="K13" s="23">
        <v>70</v>
      </c>
      <c r="L13" s="23">
        <v>1</v>
      </c>
      <c r="M13" s="25">
        <f t="shared" si="0"/>
        <v>69</v>
      </c>
      <c r="N13" s="23">
        <v>70</v>
      </c>
      <c r="O13" s="23">
        <v>4</v>
      </c>
      <c r="P13" s="25">
        <f t="shared" si="1"/>
        <v>66</v>
      </c>
      <c r="Q13" s="26">
        <v>50</v>
      </c>
      <c r="R13" s="26">
        <v>9</v>
      </c>
      <c r="S13" s="25">
        <f t="shared" si="2"/>
        <v>41</v>
      </c>
      <c r="T13" s="26">
        <v>20</v>
      </c>
      <c r="U13" s="35">
        <v>20</v>
      </c>
      <c r="V13" s="36">
        <f>T13-U13</f>
        <v>0</v>
      </c>
      <c r="W13" s="37">
        <v>50</v>
      </c>
      <c r="X13" s="37">
        <v>16</v>
      </c>
      <c r="Y13" s="36">
        <f>W13-X13</f>
        <v>34</v>
      </c>
      <c r="Z13" s="40">
        <v>70</v>
      </c>
      <c r="AA13" s="37">
        <v>8</v>
      </c>
      <c r="AB13" s="36">
        <f t="shared" si="5"/>
        <v>62</v>
      </c>
      <c r="AC13" s="40">
        <v>70</v>
      </c>
      <c r="AD13" s="37">
        <v>1</v>
      </c>
      <c r="AE13" s="36">
        <f t="shared" si="6"/>
        <v>69</v>
      </c>
      <c r="AF13" s="40">
        <v>70</v>
      </c>
      <c r="AG13" s="37">
        <v>1</v>
      </c>
      <c r="AH13" s="36">
        <f t="shared" si="12"/>
        <v>69</v>
      </c>
      <c r="AI13" s="40">
        <v>70</v>
      </c>
      <c r="AJ13" s="38">
        <v>2</v>
      </c>
      <c r="AK13" s="39">
        <f t="shared" si="7"/>
        <v>68</v>
      </c>
      <c r="AL13" s="26">
        <f t="shared" si="8"/>
        <v>79</v>
      </c>
    </row>
    <row r="14" spans="1:39" s="9" customFormat="1" ht="38.25" customHeight="1" x14ac:dyDescent="0.4">
      <c r="A14" s="19" t="s">
        <v>10</v>
      </c>
      <c r="B14" s="12">
        <v>0</v>
      </c>
      <c r="C14" s="26">
        <v>0</v>
      </c>
      <c r="D14" s="28">
        <f t="shared" si="9"/>
        <v>0</v>
      </c>
      <c r="E14" s="12">
        <v>40</v>
      </c>
      <c r="F14" s="26">
        <v>5</v>
      </c>
      <c r="G14" s="28">
        <f t="shared" si="10"/>
        <v>35</v>
      </c>
      <c r="H14" s="26">
        <v>40</v>
      </c>
      <c r="I14" s="23">
        <v>2</v>
      </c>
      <c r="J14" s="24">
        <f t="shared" si="11"/>
        <v>38</v>
      </c>
      <c r="K14" s="26">
        <v>40</v>
      </c>
      <c r="L14" s="23">
        <v>5</v>
      </c>
      <c r="M14" s="25">
        <f t="shared" si="0"/>
        <v>35</v>
      </c>
      <c r="N14" s="26">
        <v>40</v>
      </c>
      <c r="O14" s="23">
        <v>3</v>
      </c>
      <c r="P14" s="25">
        <f t="shared" si="1"/>
        <v>37</v>
      </c>
      <c r="Q14" s="26">
        <v>40</v>
      </c>
      <c r="R14" s="26">
        <v>10</v>
      </c>
      <c r="S14" s="25">
        <f t="shared" si="2"/>
        <v>30</v>
      </c>
      <c r="T14" s="26">
        <v>25</v>
      </c>
      <c r="U14" s="35">
        <v>14</v>
      </c>
      <c r="V14" s="36">
        <f t="shared" ref="V14:V15" si="13">T14-U14</f>
        <v>11</v>
      </c>
      <c r="W14" s="37">
        <v>25</v>
      </c>
      <c r="X14" s="37">
        <v>5</v>
      </c>
      <c r="Y14" s="36">
        <f t="shared" ref="Y14:Y15" si="14">W14-X14</f>
        <v>20</v>
      </c>
      <c r="Z14" s="37">
        <v>40</v>
      </c>
      <c r="AA14" s="37">
        <v>9</v>
      </c>
      <c r="AB14" s="36">
        <f t="shared" si="5"/>
        <v>31</v>
      </c>
      <c r="AC14" s="37">
        <v>40</v>
      </c>
      <c r="AD14" s="37">
        <v>8</v>
      </c>
      <c r="AE14" s="36">
        <f t="shared" si="6"/>
        <v>32</v>
      </c>
      <c r="AF14" s="37">
        <v>40</v>
      </c>
      <c r="AG14" s="37">
        <v>4</v>
      </c>
      <c r="AH14" s="36">
        <f t="shared" si="12"/>
        <v>36</v>
      </c>
      <c r="AI14" s="37">
        <v>40</v>
      </c>
      <c r="AJ14" s="38">
        <v>3</v>
      </c>
      <c r="AK14" s="39">
        <f t="shared" si="7"/>
        <v>37</v>
      </c>
      <c r="AL14" s="26">
        <f t="shared" si="8"/>
        <v>68</v>
      </c>
    </row>
    <row r="15" spans="1:39" s="9" customFormat="1" ht="42" x14ac:dyDescent="0.4">
      <c r="A15" s="19" t="s">
        <v>11</v>
      </c>
      <c r="B15" s="12">
        <v>0</v>
      </c>
      <c r="C15" s="26">
        <v>0</v>
      </c>
      <c r="D15" s="28">
        <f t="shared" si="9"/>
        <v>0</v>
      </c>
      <c r="E15" s="12">
        <v>40</v>
      </c>
      <c r="F15" s="26">
        <v>5</v>
      </c>
      <c r="G15" s="28">
        <f t="shared" si="10"/>
        <v>35</v>
      </c>
      <c r="H15" s="26">
        <v>40</v>
      </c>
      <c r="I15" s="23">
        <v>9</v>
      </c>
      <c r="J15" s="24">
        <f t="shared" si="11"/>
        <v>31</v>
      </c>
      <c r="K15" s="26">
        <v>40</v>
      </c>
      <c r="L15" s="23">
        <v>10</v>
      </c>
      <c r="M15" s="25">
        <f t="shared" si="0"/>
        <v>30</v>
      </c>
      <c r="N15" s="26">
        <v>40</v>
      </c>
      <c r="O15" s="23">
        <v>8</v>
      </c>
      <c r="P15" s="25">
        <f t="shared" si="1"/>
        <v>32</v>
      </c>
      <c r="Q15" s="26">
        <v>40</v>
      </c>
      <c r="R15" s="26">
        <v>4</v>
      </c>
      <c r="S15" s="25">
        <f t="shared" si="2"/>
        <v>36</v>
      </c>
      <c r="T15" s="26">
        <v>26</v>
      </c>
      <c r="U15" s="35">
        <v>19</v>
      </c>
      <c r="V15" s="36">
        <f t="shared" si="13"/>
        <v>7</v>
      </c>
      <c r="W15" s="37">
        <v>25</v>
      </c>
      <c r="X15" s="37">
        <v>9</v>
      </c>
      <c r="Y15" s="36">
        <f t="shared" si="14"/>
        <v>16</v>
      </c>
      <c r="Z15" s="37">
        <v>40</v>
      </c>
      <c r="AA15" s="37">
        <v>6</v>
      </c>
      <c r="AB15" s="36">
        <f t="shared" si="5"/>
        <v>34</v>
      </c>
      <c r="AC15" s="37">
        <v>40</v>
      </c>
      <c r="AD15" s="37">
        <v>4</v>
      </c>
      <c r="AE15" s="36">
        <f t="shared" si="6"/>
        <v>36</v>
      </c>
      <c r="AF15" s="37">
        <v>40</v>
      </c>
      <c r="AG15" s="37">
        <v>1</v>
      </c>
      <c r="AH15" s="36">
        <f t="shared" si="12"/>
        <v>39</v>
      </c>
      <c r="AI15" s="37">
        <v>40</v>
      </c>
      <c r="AJ15" s="38">
        <v>8</v>
      </c>
      <c r="AK15" s="39">
        <f t="shared" si="7"/>
        <v>32</v>
      </c>
      <c r="AL15" s="26">
        <f t="shared" si="8"/>
        <v>83</v>
      </c>
    </row>
    <row r="16" spans="1:39" ht="33" customHeight="1" x14ac:dyDescent="0.3">
      <c r="A16" s="8"/>
      <c r="B16" s="13">
        <f t="shared" ref="B16:G16" si="15">SUM(B5:B15)</f>
        <v>124</v>
      </c>
      <c r="C16" s="14">
        <f t="shared" si="15"/>
        <v>1</v>
      </c>
      <c r="D16" s="13">
        <f t="shared" si="15"/>
        <v>123</v>
      </c>
      <c r="E16" s="13">
        <f t="shared" si="15"/>
        <v>524</v>
      </c>
      <c r="F16" s="14">
        <f t="shared" si="15"/>
        <v>67</v>
      </c>
      <c r="G16" s="13">
        <f t="shared" si="15"/>
        <v>457</v>
      </c>
      <c r="H16" s="14">
        <f>SUM(H5+H6+H7+H8+H9+H10+H11+H13+H12+H14+H15)</f>
        <v>509</v>
      </c>
      <c r="I16" s="15">
        <f t="shared" ref="I16:AK16" si="16">SUM(I5:I15)</f>
        <v>93</v>
      </c>
      <c r="J16" s="15">
        <f>SUM(J5:J15)</f>
        <v>416</v>
      </c>
      <c r="K16" s="15">
        <f t="shared" si="16"/>
        <v>503</v>
      </c>
      <c r="L16" s="15">
        <f t="shared" si="16"/>
        <v>72</v>
      </c>
      <c r="M16" s="15">
        <f t="shared" si="16"/>
        <v>431</v>
      </c>
      <c r="N16" s="15">
        <f t="shared" si="16"/>
        <v>493</v>
      </c>
      <c r="O16" s="15">
        <f t="shared" si="16"/>
        <v>58</v>
      </c>
      <c r="P16" s="15">
        <f t="shared" si="16"/>
        <v>435</v>
      </c>
      <c r="Q16" s="15">
        <f t="shared" si="16"/>
        <v>280</v>
      </c>
      <c r="R16" s="15">
        <f t="shared" si="16"/>
        <v>93</v>
      </c>
      <c r="S16" s="15">
        <f t="shared" si="16"/>
        <v>187</v>
      </c>
      <c r="T16" s="15">
        <f t="shared" si="16"/>
        <v>244</v>
      </c>
      <c r="U16" s="15">
        <f t="shared" si="16"/>
        <v>229</v>
      </c>
      <c r="V16" s="15">
        <f t="shared" si="16"/>
        <v>15</v>
      </c>
      <c r="W16" s="15">
        <f t="shared" si="16"/>
        <v>278</v>
      </c>
      <c r="X16" s="15">
        <f t="shared" si="16"/>
        <v>182</v>
      </c>
      <c r="Y16" s="15">
        <f t="shared" si="16"/>
        <v>96</v>
      </c>
      <c r="Z16" s="15">
        <f t="shared" si="16"/>
        <v>480</v>
      </c>
      <c r="AA16" s="15">
        <f t="shared" si="16"/>
        <v>113</v>
      </c>
      <c r="AB16" s="15">
        <f t="shared" si="16"/>
        <v>367</v>
      </c>
      <c r="AC16" s="15">
        <f t="shared" si="16"/>
        <v>483</v>
      </c>
      <c r="AD16" s="15">
        <f t="shared" si="16"/>
        <v>134</v>
      </c>
      <c r="AE16" s="15">
        <f t="shared" si="16"/>
        <v>349</v>
      </c>
      <c r="AF16" s="15">
        <f t="shared" si="16"/>
        <v>483</v>
      </c>
      <c r="AG16" s="16">
        <f t="shared" si="16"/>
        <v>55</v>
      </c>
      <c r="AH16" s="17">
        <f t="shared" si="16"/>
        <v>428</v>
      </c>
      <c r="AI16" s="17">
        <f t="shared" si="16"/>
        <v>523</v>
      </c>
      <c r="AJ16" s="17">
        <f t="shared" si="16"/>
        <v>49</v>
      </c>
      <c r="AK16" s="17">
        <f t="shared" si="16"/>
        <v>474</v>
      </c>
      <c r="AL16" s="18">
        <f>SUM(AL5:AL15)</f>
        <v>1146</v>
      </c>
    </row>
    <row r="17" spans="1:45" x14ac:dyDescent="0.25">
      <c r="A17" s="2"/>
      <c r="B17" s="3"/>
      <c r="C17" s="3"/>
      <c r="D17" s="2"/>
      <c r="E17" s="3"/>
      <c r="F17" s="3"/>
      <c r="G17" s="2"/>
      <c r="AI17" s="5"/>
    </row>
    <row r="18" spans="1:45" s="32" customFormat="1" ht="20.25" customHeight="1" x14ac:dyDescent="0.25">
      <c r="A18" s="31" t="s">
        <v>29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1">
        <v>1</v>
      </c>
      <c r="V18" s="31"/>
      <c r="W18" s="31"/>
      <c r="X18" s="31">
        <v>7</v>
      </c>
      <c r="Y18" s="31"/>
      <c r="Z18" s="31"/>
      <c r="AA18" s="31">
        <v>7</v>
      </c>
      <c r="AB18" s="31"/>
      <c r="AC18" s="31"/>
      <c r="AD18" s="31">
        <v>9</v>
      </c>
      <c r="AE18" s="31"/>
      <c r="AF18" s="31"/>
      <c r="AG18" s="31">
        <v>4</v>
      </c>
      <c r="AH18" s="31"/>
      <c r="AI18" s="31"/>
      <c r="AJ18" s="31">
        <v>0</v>
      </c>
      <c r="AK18" s="31"/>
      <c r="AL18" s="31">
        <v>28</v>
      </c>
      <c r="AM18" s="34"/>
      <c r="AN18" s="34"/>
      <c r="AO18" s="34"/>
      <c r="AP18" s="34"/>
      <c r="AQ18" s="34"/>
      <c r="AR18" s="34"/>
      <c r="AS18" s="34"/>
    </row>
    <row r="19" spans="1:45" ht="25.5" customHeight="1" x14ac:dyDescent="0.4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45" x14ac:dyDescent="0.25">
      <c r="A20" s="2"/>
      <c r="B20" s="3"/>
      <c r="C20" s="3"/>
      <c r="D20" s="2"/>
      <c r="E20" s="3"/>
      <c r="F20" s="3"/>
      <c r="G20" s="2"/>
    </row>
    <row r="21" spans="1:45" x14ac:dyDescent="0.25">
      <c r="A21" s="2"/>
      <c r="B21" s="3"/>
      <c r="C21" s="3"/>
      <c r="D21" s="2"/>
      <c r="E21" s="3"/>
      <c r="F21" s="3"/>
      <c r="G21" s="2"/>
    </row>
    <row r="22" spans="1:45" x14ac:dyDescent="0.25">
      <c r="A22" s="2"/>
      <c r="B22" s="3"/>
      <c r="C22" s="3"/>
      <c r="D22" s="2"/>
      <c r="E22" s="3"/>
      <c r="F22" s="3"/>
      <c r="G22" s="2"/>
    </row>
    <row r="23" spans="1:45" x14ac:dyDescent="0.25">
      <c r="A23" s="2"/>
      <c r="B23" s="3"/>
      <c r="C23" s="3"/>
      <c r="D23" s="2"/>
      <c r="E23" s="3"/>
      <c r="F23" s="3"/>
      <c r="G23" s="2"/>
    </row>
    <row r="24" spans="1:45" x14ac:dyDescent="0.25">
      <c r="A24" s="2"/>
      <c r="B24" s="3"/>
      <c r="C24" s="3"/>
      <c r="D24" s="2"/>
      <c r="E24" s="3"/>
      <c r="F24" s="3"/>
      <c r="G24" s="2"/>
    </row>
    <row r="25" spans="1:45" x14ac:dyDescent="0.25">
      <c r="A25" s="2"/>
      <c r="B25" s="3"/>
      <c r="C25" s="3"/>
      <c r="D25" s="2"/>
      <c r="E25" s="3"/>
      <c r="F25" s="3"/>
      <c r="G25" s="2"/>
    </row>
    <row r="26" spans="1:45" x14ac:dyDescent="0.25">
      <c r="A26" s="2"/>
      <c r="B26" s="3"/>
      <c r="C26" s="3"/>
      <c r="D26" s="2"/>
      <c r="E26" s="3"/>
      <c r="F26" s="3"/>
      <c r="G26" s="2"/>
    </row>
    <row r="27" spans="1:45" x14ac:dyDescent="0.25">
      <c r="A27" s="2"/>
      <c r="B27" s="3"/>
      <c r="C27" s="3"/>
      <c r="D27" s="2"/>
      <c r="E27" s="3"/>
      <c r="F27" s="3"/>
      <c r="G27" s="2"/>
    </row>
    <row r="28" spans="1:45" x14ac:dyDescent="0.25">
      <c r="A28" s="2"/>
      <c r="B28" s="3"/>
      <c r="C28" s="3"/>
      <c r="D28" s="2"/>
      <c r="E28" s="3"/>
      <c r="F28" s="3"/>
      <c r="G28" s="2"/>
    </row>
    <row r="29" spans="1:45" x14ac:dyDescent="0.25">
      <c r="A29" s="2"/>
      <c r="B29" s="3"/>
      <c r="C29" s="3"/>
      <c r="D29" s="2"/>
      <c r="E29" s="3"/>
      <c r="F29" s="3"/>
      <c r="G29" s="2"/>
    </row>
    <row r="30" spans="1:45" x14ac:dyDescent="0.25">
      <c r="A30" s="2"/>
      <c r="B30" s="3"/>
      <c r="C30" s="3"/>
      <c r="D30" s="2"/>
      <c r="E30" s="3"/>
      <c r="F30" s="3"/>
      <c r="G30" s="2"/>
    </row>
    <row r="31" spans="1:45" x14ac:dyDescent="0.25">
      <c r="A31" s="2"/>
      <c r="B31" s="3"/>
      <c r="C31" s="3"/>
      <c r="D31" s="2"/>
      <c r="E31" s="3"/>
      <c r="F31" s="3"/>
      <c r="G31" s="2"/>
    </row>
    <row r="32" spans="1:45" x14ac:dyDescent="0.25">
      <c r="A32" s="2"/>
      <c r="B32" s="3"/>
      <c r="C32" s="3"/>
      <c r="D32" s="2"/>
      <c r="E32" s="3"/>
      <c r="F32" s="3"/>
      <c r="G32" s="2"/>
    </row>
    <row r="33" spans="1:7" x14ac:dyDescent="0.25">
      <c r="A33" s="2"/>
      <c r="B33" s="3"/>
      <c r="C33" s="3"/>
      <c r="D33" s="2"/>
      <c r="E33" s="3"/>
      <c r="F33" s="3"/>
      <c r="G33" s="2"/>
    </row>
    <row r="34" spans="1:7" x14ac:dyDescent="0.25">
      <c r="A34" s="2"/>
      <c r="B34" s="3"/>
      <c r="C34" s="3"/>
      <c r="D34" s="2"/>
      <c r="E34" s="3"/>
      <c r="F34" s="3"/>
      <c r="G34" s="2"/>
    </row>
    <row r="35" spans="1:7" x14ac:dyDescent="0.25">
      <c r="A35" s="2"/>
      <c r="B35" s="3"/>
      <c r="C35" s="3"/>
      <c r="D35" s="2"/>
      <c r="E35" s="3"/>
      <c r="F35" s="3"/>
      <c r="G35" s="2"/>
    </row>
    <row r="36" spans="1:7" x14ac:dyDescent="0.25">
      <c r="A36" s="2"/>
      <c r="B36" s="3"/>
      <c r="C36" s="3"/>
      <c r="D36" s="2"/>
      <c r="E36" s="3"/>
      <c r="F36" s="3"/>
      <c r="G36" s="2"/>
    </row>
    <row r="37" spans="1:7" x14ac:dyDescent="0.25">
      <c r="A37" s="2"/>
      <c r="B37" s="3"/>
      <c r="C37" s="3"/>
      <c r="D37" s="2"/>
      <c r="E37" s="3"/>
      <c r="F37" s="3"/>
      <c r="G37" s="2"/>
    </row>
    <row r="38" spans="1:7" x14ac:dyDescent="0.25">
      <c r="A38" s="2"/>
      <c r="B38" s="3"/>
      <c r="C38" s="3"/>
      <c r="D38" s="2"/>
      <c r="E38" s="3"/>
      <c r="F38" s="3"/>
      <c r="G38" s="2"/>
    </row>
  </sheetData>
  <mergeCells count="16">
    <mergeCell ref="A19:AH19"/>
    <mergeCell ref="A2:AH2"/>
    <mergeCell ref="B3:D3"/>
    <mergeCell ref="H3:J3"/>
    <mergeCell ref="K3:M3"/>
    <mergeCell ref="N3:P3"/>
    <mergeCell ref="Q3:S3"/>
    <mergeCell ref="T3:V3"/>
    <mergeCell ref="W3:Y3"/>
    <mergeCell ref="Z3:AB3"/>
    <mergeCell ref="A3:A4"/>
    <mergeCell ref="J1:W1"/>
    <mergeCell ref="AC3:AE3"/>
    <mergeCell ref="AF3:AH3"/>
    <mergeCell ref="AI3:AK3"/>
    <mergeCell ref="E3:G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1"/>
  <ignoredErrors>
    <ignoredError sqref="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0"/>
  <sheetViews>
    <sheetView tabSelected="1" zoomScaleNormal="100" workbookViewId="0">
      <selection activeCell="E28" sqref="E28:J28"/>
    </sheetView>
  </sheetViews>
  <sheetFormatPr defaultRowHeight="14.4" x14ac:dyDescent="0.3"/>
  <cols>
    <col min="1" max="1" width="16.44140625" customWidth="1"/>
    <col min="2" max="2" width="4.109375" customWidth="1"/>
    <col min="3" max="4" width="3" customWidth="1"/>
    <col min="5" max="5" width="4.109375" customWidth="1"/>
    <col min="6" max="7" width="3" customWidth="1"/>
    <col min="8" max="8" width="4.109375" customWidth="1"/>
    <col min="9" max="10" width="3" customWidth="1"/>
    <col min="11" max="11" width="4.109375" customWidth="1"/>
    <col min="12" max="13" width="3" customWidth="1"/>
    <col min="14" max="14" width="4.109375" customWidth="1"/>
    <col min="15" max="16" width="3" customWidth="1"/>
    <col min="17" max="17" width="4.109375" customWidth="1"/>
    <col min="18" max="19" width="3" customWidth="1"/>
    <col min="20" max="20" width="4.109375" customWidth="1"/>
    <col min="21" max="22" width="3" customWidth="1"/>
    <col min="23" max="23" width="4.109375" customWidth="1"/>
    <col min="24" max="25" width="3" customWidth="1"/>
    <col min="26" max="26" width="4.109375" customWidth="1"/>
    <col min="27" max="28" width="3" customWidth="1"/>
    <col min="29" max="29" width="4.109375" customWidth="1"/>
    <col min="30" max="31" width="3" customWidth="1"/>
    <col min="32" max="32" width="4.109375" customWidth="1"/>
    <col min="33" max="34" width="3" customWidth="1"/>
    <col min="35" max="35" width="4.109375" customWidth="1"/>
    <col min="36" max="37" width="3.33203125" customWidth="1"/>
    <col min="38" max="38" width="0" hidden="1" customWidth="1"/>
    <col min="39" max="54" width="9.109375" style="57"/>
    <col min="55" max="57" width="9.109375" style="55"/>
  </cols>
  <sheetData>
    <row r="1" spans="1:38" x14ac:dyDescent="0.3">
      <c r="A1" s="84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63"/>
    </row>
    <row r="2" spans="1:38" ht="15" x14ac:dyDescent="0.25">
      <c r="A2" s="6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65"/>
    </row>
    <row r="3" spans="1:38" x14ac:dyDescent="0.3">
      <c r="A3" s="83" t="s">
        <v>31</v>
      </c>
      <c r="B3" s="83" t="s">
        <v>32</v>
      </c>
      <c r="C3" s="83"/>
      <c r="D3" s="83"/>
      <c r="E3" s="83" t="s">
        <v>33</v>
      </c>
      <c r="F3" s="83"/>
      <c r="G3" s="83"/>
      <c r="H3" s="83" t="s">
        <v>34</v>
      </c>
      <c r="I3" s="83"/>
      <c r="J3" s="83"/>
      <c r="K3" s="83" t="s">
        <v>35</v>
      </c>
      <c r="L3" s="83"/>
      <c r="M3" s="83"/>
      <c r="N3" s="83" t="s">
        <v>15</v>
      </c>
      <c r="O3" s="83"/>
      <c r="P3" s="83"/>
      <c r="Q3" s="83" t="s">
        <v>36</v>
      </c>
      <c r="R3" s="83"/>
      <c r="S3" s="83"/>
      <c r="T3" s="83" t="s">
        <v>37</v>
      </c>
      <c r="U3" s="83"/>
      <c r="V3" s="83"/>
      <c r="W3" s="83" t="s">
        <v>38</v>
      </c>
      <c r="X3" s="83"/>
      <c r="Y3" s="83"/>
      <c r="Z3" s="83" t="s">
        <v>39</v>
      </c>
      <c r="AA3" s="83"/>
      <c r="AB3" s="83"/>
      <c r="AC3" s="83" t="s">
        <v>40</v>
      </c>
      <c r="AD3" s="83"/>
      <c r="AE3" s="83"/>
      <c r="AF3" s="83" t="s">
        <v>41</v>
      </c>
      <c r="AG3" s="83"/>
      <c r="AH3" s="83"/>
      <c r="AI3" s="83" t="s">
        <v>42</v>
      </c>
      <c r="AJ3" s="83"/>
      <c r="AK3" s="83"/>
      <c r="AL3" s="52" t="s">
        <v>51</v>
      </c>
    </row>
    <row r="4" spans="1:38" x14ac:dyDescent="0.3">
      <c r="A4" s="83"/>
      <c r="B4" s="48" t="s">
        <v>43</v>
      </c>
      <c r="C4" s="48" t="s">
        <v>53</v>
      </c>
      <c r="D4" s="48" t="s">
        <v>44</v>
      </c>
      <c r="E4" s="48" t="s">
        <v>43</v>
      </c>
      <c r="F4" s="48" t="s">
        <v>53</v>
      </c>
      <c r="G4" s="48" t="s">
        <v>44</v>
      </c>
      <c r="H4" s="48" t="s">
        <v>43</v>
      </c>
      <c r="I4" s="48" t="s">
        <v>53</v>
      </c>
      <c r="J4" s="48" t="s">
        <v>44</v>
      </c>
      <c r="K4" s="48" t="s">
        <v>43</v>
      </c>
      <c r="L4" s="48" t="s">
        <v>53</v>
      </c>
      <c r="M4" s="48" t="s">
        <v>44</v>
      </c>
      <c r="N4" s="48" t="s">
        <v>43</v>
      </c>
      <c r="O4" s="48" t="s">
        <v>53</v>
      </c>
      <c r="P4" s="48" t="s">
        <v>44</v>
      </c>
      <c r="Q4" s="48" t="s">
        <v>43</v>
      </c>
      <c r="R4" s="48" t="s">
        <v>53</v>
      </c>
      <c r="S4" s="48" t="s">
        <v>44</v>
      </c>
      <c r="T4" s="48" t="s">
        <v>43</v>
      </c>
      <c r="U4" s="48" t="s">
        <v>53</v>
      </c>
      <c r="V4" s="48" t="s">
        <v>44</v>
      </c>
      <c r="W4" s="48" t="s">
        <v>43</v>
      </c>
      <c r="X4" s="48" t="s">
        <v>53</v>
      </c>
      <c r="Y4" s="48" t="s">
        <v>44</v>
      </c>
      <c r="Z4" s="48" t="s">
        <v>43</v>
      </c>
      <c r="AA4" s="48" t="s">
        <v>53</v>
      </c>
      <c r="AB4" s="48" t="s">
        <v>44</v>
      </c>
      <c r="AC4" s="48" t="s">
        <v>43</v>
      </c>
      <c r="AD4" s="48" t="s">
        <v>53</v>
      </c>
      <c r="AE4" s="48" t="s">
        <v>44</v>
      </c>
      <c r="AF4" s="48" t="s">
        <v>43</v>
      </c>
      <c r="AG4" s="48" t="s">
        <v>53</v>
      </c>
      <c r="AH4" s="48" t="s">
        <v>44</v>
      </c>
      <c r="AI4" s="48" t="s">
        <v>43</v>
      </c>
      <c r="AJ4" s="48" t="s">
        <v>53</v>
      </c>
      <c r="AK4" s="48" t="s">
        <v>44</v>
      </c>
      <c r="AL4" s="44"/>
    </row>
    <row r="5" spans="1:38" x14ac:dyDescent="0.3">
      <c r="A5" s="68" t="s">
        <v>1</v>
      </c>
      <c r="B5" s="49">
        <v>20</v>
      </c>
      <c r="C5" s="49"/>
      <c r="D5" s="49"/>
      <c r="E5" s="49">
        <v>20</v>
      </c>
      <c r="F5" s="49"/>
      <c r="G5" s="49"/>
      <c r="H5" s="49">
        <v>20</v>
      </c>
      <c r="I5" s="49"/>
      <c r="J5" s="49"/>
      <c r="K5" s="49">
        <v>20</v>
      </c>
      <c r="L5" s="49"/>
      <c r="M5" s="49"/>
      <c r="N5" s="49">
        <v>20</v>
      </c>
      <c r="O5" s="49"/>
      <c r="P5" s="49"/>
      <c r="Q5" s="49">
        <v>10</v>
      </c>
      <c r="R5" s="49"/>
      <c r="S5" s="49"/>
      <c r="T5" s="49">
        <v>10</v>
      </c>
      <c r="U5" s="49"/>
      <c r="V5" s="49"/>
      <c r="W5" s="49">
        <v>10</v>
      </c>
      <c r="X5" s="49"/>
      <c r="Y5" s="49"/>
      <c r="Z5" s="49">
        <v>20</v>
      </c>
      <c r="AA5" s="49"/>
      <c r="AB5" s="49"/>
      <c r="AC5" s="49">
        <v>20</v>
      </c>
      <c r="AD5" s="49"/>
      <c r="AE5" s="49"/>
      <c r="AF5" s="49">
        <v>15</v>
      </c>
      <c r="AG5" s="49"/>
      <c r="AH5" s="49"/>
      <c r="AI5" s="49">
        <v>15</v>
      </c>
      <c r="AJ5" s="49"/>
      <c r="AK5" s="49"/>
      <c r="AL5" s="46"/>
    </row>
    <row r="6" spans="1:38" ht="15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ht="20.25" customHeight="1" x14ac:dyDescent="0.3">
      <c r="A7" s="69" t="s">
        <v>45</v>
      </c>
      <c r="B7" s="49">
        <v>15</v>
      </c>
      <c r="C7" s="49"/>
      <c r="D7" s="49"/>
      <c r="E7" s="49">
        <v>15</v>
      </c>
      <c r="F7" s="49"/>
      <c r="G7" s="49"/>
      <c r="H7" s="49">
        <v>15</v>
      </c>
      <c r="I7" s="49"/>
      <c r="J7" s="49"/>
      <c r="K7" s="49">
        <v>10</v>
      </c>
      <c r="L7" s="49"/>
      <c r="M7" s="49"/>
      <c r="N7" s="49">
        <v>10</v>
      </c>
      <c r="O7" s="49"/>
      <c r="P7" s="49"/>
      <c r="Q7" s="49">
        <v>10</v>
      </c>
      <c r="R7" s="49"/>
      <c r="S7" s="49"/>
      <c r="T7" s="49">
        <v>10</v>
      </c>
      <c r="U7" s="49"/>
      <c r="V7" s="49"/>
      <c r="W7" s="49">
        <v>10</v>
      </c>
      <c r="X7" s="49"/>
      <c r="Y7" s="49"/>
      <c r="Z7" s="49">
        <v>10</v>
      </c>
      <c r="AA7" s="49"/>
      <c r="AB7" s="49"/>
      <c r="AC7" s="49">
        <v>10</v>
      </c>
      <c r="AD7" s="49"/>
      <c r="AE7" s="49"/>
      <c r="AF7" s="49">
        <v>10</v>
      </c>
      <c r="AG7" s="49"/>
      <c r="AH7" s="49"/>
      <c r="AI7" s="49">
        <v>15</v>
      </c>
      <c r="AJ7" s="49"/>
      <c r="AK7" s="49"/>
      <c r="AL7" s="46"/>
    </row>
    <row r="8" spans="1:38" ht="15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38" x14ac:dyDescent="0.3">
      <c r="A9" s="68" t="s">
        <v>46</v>
      </c>
      <c r="B9" s="49">
        <v>40</v>
      </c>
      <c r="C9" s="49"/>
      <c r="D9" s="49"/>
      <c r="E9" s="49">
        <v>60</v>
      </c>
      <c r="F9" s="49"/>
      <c r="G9" s="49"/>
      <c r="H9" s="49">
        <v>60</v>
      </c>
      <c r="I9" s="49"/>
      <c r="J9" s="49"/>
      <c r="K9" s="49">
        <v>60</v>
      </c>
      <c r="L9" s="49"/>
      <c r="M9" s="49"/>
      <c r="N9" s="49">
        <v>60</v>
      </c>
      <c r="O9" s="49"/>
      <c r="P9" s="49"/>
      <c r="Q9" s="71">
        <v>0</v>
      </c>
      <c r="R9" s="71"/>
      <c r="S9" s="71"/>
      <c r="T9" s="71">
        <v>0</v>
      </c>
      <c r="U9" s="71"/>
      <c r="V9" s="71"/>
      <c r="W9" s="71">
        <v>0</v>
      </c>
      <c r="X9" s="71"/>
      <c r="Y9" s="71"/>
      <c r="Z9" s="49">
        <v>40</v>
      </c>
      <c r="AA9" s="49"/>
      <c r="AB9" s="49"/>
      <c r="AC9" s="49">
        <v>50</v>
      </c>
      <c r="AD9" s="49"/>
      <c r="AE9" s="49"/>
      <c r="AF9" s="49">
        <v>60</v>
      </c>
      <c r="AG9" s="49"/>
      <c r="AH9" s="49"/>
      <c r="AI9" s="49">
        <v>60</v>
      </c>
      <c r="AJ9" s="49"/>
      <c r="AK9" s="49"/>
      <c r="AL9" s="46"/>
    </row>
    <row r="10" spans="1:38" ht="15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</row>
    <row r="11" spans="1:38" ht="15.75" customHeight="1" x14ac:dyDescent="0.3">
      <c r="A11" s="69" t="s">
        <v>47</v>
      </c>
      <c r="B11" s="49">
        <v>2</v>
      </c>
      <c r="C11" s="49"/>
      <c r="D11" s="49"/>
      <c r="E11" s="49">
        <v>2</v>
      </c>
      <c r="F11" s="49"/>
      <c r="G11" s="49"/>
      <c r="H11" s="49">
        <v>2</v>
      </c>
      <c r="I11" s="49"/>
      <c r="J11" s="49"/>
      <c r="K11" s="49">
        <v>2</v>
      </c>
      <c r="L11" s="49"/>
      <c r="M11" s="49"/>
      <c r="N11" s="49">
        <v>2</v>
      </c>
      <c r="O11" s="49"/>
      <c r="P11" s="49"/>
      <c r="Q11" s="71">
        <v>0</v>
      </c>
      <c r="R11" s="71"/>
      <c r="S11" s="71"/>
      <c r="T11" s="49">
        <v>2</v>
      </c>
      <c r="U11" s="49"/>
      <c r="V11" s="49"/>
      <c r="W11" s="49">
        <v>2</v>
      </c>
      <c r="X11" s="49"/>
      <c r="Y11" s="49"/>
      <c r="Z11" s="71">
        <v>0</v>
      </c>
      <c r="AA11" s="71"/>
      <c r="AB11" s="71"/>
      <c r="AC11" s="49">
        <v>2</v>
      </c>
      <c r="AD11" s="49"/>
      <c r="AE11" s="49"/>
      <c r="AF11" s="49">
        <v>2</v>
      </c>
      <c r="AG11" s="49"/>
      <c r="AH11" s="49"/>
      <c r="AI11" s="49">
        <v>2</v>
      </c>
      <c r="AJ11" s="49"/>
      <c r="AK11" s="49"/>
      <c r="AL11" s="46"/>
    </row>
    <row r="12" spans="1:38" ht="15" customHeight="1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ht="23.25" customHeight="1" x14ac:dyDescent="0.3">
      <c r="A13" s="69" t="s">
        <v>48</v>
      </c>
      <c r="B13" s="49">
        <v>20</v>
      </c>
      <c r="C13" s="49"/>
      <c r="D13" s="49"/>
      <c r="E13" s="49">
        <v>20</v>
      </c>
      <c r="F13" s="49"/>
      <c r="G13" s="49"/>
      <c r="H13" s="49">
        <v>20</v>
      </c>
      <c r="I13" s="49"/>
      <c r="J13" s="49"/>
      <c r="K13" s="49">
        <v>20</v>
      </c>
      <c r="L13" s="49"/>
      <c r="M13" s="49"/>
      <c r="N13" s="49">
        <v>20</v>
      </c>
      <c r="O13" s="49"/>
      <c r="P13" s="49"/>
      <c r="Q13" s="49">
        <v>20</v>
      </c>
      <c r="R13" s="49"/>
      <c r="S13" s="49"/>
      <c r="T13" s="49">
        <v>20</v>
      </c>
      <c r="U13" s="49"/>
      <c r="V13" s="49"/>
      <c r="W13" s="49">
        <v>20</v>
      </c>
      <c r="X13" s="49"/>
      <c r="Y13" s="49"/>
      <c r="Z13" s="49">
        <v>20</v>
      </c>
      <c r="AA13" s="49"/>
      <c r="AB13" s="49"/>
      <c r="AC13" s="49">
        <v>20</v>
      </c>
      <c r="AD13" s="49"/>
      <c r="AE13" s="49"/>
      <c r="AF13" s="49">
        <v>20</v>
      </c>
      <c r="AG13" s="49"/>
      <c r="AH13" s="49"/>
      <c r="AI13" s="49">
        <v>20</v>
      </c>
      <c r="AJ13" s="49"/>
      <c r="AK13" s="49"/>
      <c r="AL13" s="46"/>
    </row>
    <row r="14" spans="1:38" ht="15" customHeight="1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</row>
    <row r="15" spans="1:38" ht="21.75" customHeight="1" x14ac:dyDescent="0.3">
      <c r="A15" s="67" t="s">
        <v>52</v>
      </c>
      <c r="B15" s="49">
        <v>50</v>
      </c>
      <c r="C15" s="49"/>
      <c r="D15" s="49"/>
      <c r="E15" s="49">
        <v>50</v>
      </c>
      <c r="F15" s="49"/>
      <c r="G15" s="49"/>
      <c r="H15" s="49">
        <v>70</v>
      </c>
      <c r="I15" s="49"/>
      <c r="J15" s="49"/>
      <c r="K15" s="49">
        <v>70</v>
      </c>
      <c r="L15" s="49"/>
      <c r="M15" s="49"/>
      <c r="N15" s="49">
        <v>70</v>
      </c>
      <c r="O15" s="49"/>
      <c r="P15" s="49"/>
      <c r="Q15" s="71">
        <v>0</v>
      </c>
      <c r="R15" s="71"/>
      <c r="S15" s="71"/>
      <c r="T15" s="49">
        <v>10</v>
      </c>
      <c r="U15" s="49"/>
      <c r="V15" s="49"/>
      <c r="W15" s="49">
        <v>15</v>
      </c>
      <c r="X15" s="49"/>
      <c r="Y15" s="49"/>
      <c r="Z15" s="49">
        <v>50</v>
      </c>
      <c r="AA15" s="49"/>
      <c r="AB15" s="49"/>
      <c r="AC15" s="49">
        <v>50</v>
      </c>
      <c r="AD15" s="49"/>
      <c r="AE15" s="49"/>
      <c r="AF15" s="49">
        <v>50</v>
      </c>
      <c r="AG15" s="49"/>
      <c r="AH15" s="49"/>
      <c r="AI15" s="49">
        <v>80</v>
      </c>
      <c r="AJ15" s="49"/>
      <c r="AK15" s="49"/>
      <c r="AL15" s="46"/>
    </row>
    <row r="16" spans="1:38" ht="15" customHeight="1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</row>
    <row r="17" spans="1:57" ht="17.25" customHeight="1" x14ac:dyDescent="0.3">
      <c r="A17" s="69" t="s">
        <v>49</v>
      </c>
      <c r="B17" s="49">
        <v>100</v>
      </c>
      <c r="C17" s="49"/>
      <c r="D17" s="49"/>
      <c r="E17" s="49">
        <v>100</v>
      </c>
      <c r="F17" s="49"/>
      <c r="G17" s="49"/>
      <c r="H17" s="49">
        <v>100</v>
      </c>
      <c r="I17" s="49"/>
      <c r="J17" s="49"/>
      <c r="K17" s="49">
        <v>100</v>
      </c>
      <c r="L17" s="49"/>
      <c r="M17" s="49"/>
      <c r="N17" s="49">
        <v>100</v>
      </c>
      <c r="O17" s="49"/>
      <c r="P17" s="49"/>
      <c r="Q17" s="49">
        <v>100</v>
      </c>
      <c r="R17" s="49"/>
      <c r="S17" s="49"/>
      <c r="T17" s="49">
        <v>100</v>
      </c>
      <c r="U17" s="49"/>
      <c r="V17" s="49"/>
      <c r="W17" s="49">
        <v>100</v>
      </c>
      <c r="X17" s="49"/>
      <c r="Y17" s="49"/>
      <c r="Z17" s="49">
        <v>100</v>
      </c>
      <c r="AA17" s="49"/>
      <c r="AB17" s="49"/>
      <c r="AC17" s="49">
        <v>100</v>
      </c>
      <c r="AD17" s="49"/>
      <c r="AE17" s="49"/>
      <c r="AF17" s="49">
        <v>100</v>
      </c>
      <c r="AG17" s="49"/>
      <c r="AH17" s="49"/>
      <c r="AI17" s="49">
        <v>100</v>
      </c>
      <c r="AJ17" s="49"/>
      <c r="AK17" s="49"/>
      <c r="AL17" s="46"/>
    </row>
    <row r="18" spans="1:57" s="56" customFormat="1" ht="15" customHeight="1" x14ac:dyDescent="0.25">
      <c r="A18" s="53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4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1"/>
      <c r="BD18" s="51"/>
      <c r="BE18" s="51"/>
    </row>
    <row r="19" spans="1:57" x14ac:dyDescent="0.3">
      <c r="A19" s="68" t="s">
        <v>50</v>
      </c>
      <c r="B19" s="49">
        <v>10</v>
      </c>
      <c r="C19" s="49"/>
      <c r="D19" s="49"/>
      <c r="E19" s="49">
        <v>10</v>
      </c>
      <c r="F19" s="49"/>
      <c r="G19" s="49"/>
      <c r="H19" s="49">
        <v>10</v>
      </c>
      <c r="I19" s="49"/>
      <c r="J19" s="49"/>
      <c r="K19" s="49">
        <v>10</v>
      </c>
      <c r="L19" s="49"/>
      <c r="M19" s="49"/>
      <c r="N19" s="49">
        <v>15</v>
      </c>
      <c r="O19" s="49"/>
      <c r="P19" s="49"/>
      <c r="Q19" s="49">
        <v>15</v>
      </c>
      <c r="R19" s="49"/>
      <c r="S19" s="49"/>
      <c r="T19" s="49">
        <v>10</v>
      </c>
      <c r="U19" s="49"/>
      <c r="V19" s="49"/>
      <c r="W19" s="49">
        <v>10</v>
      </c>
      <c r="X19" s="49"/>
      <c r="Y19" s="49"/>
      <c r="Z19" s="49">
        <v>15</v>
      </c>
      <c r="AA19" s="49"/>
      <c r="AB19" s="49"/>
      <c r="AC19" s="49">
        <v>15</v>
      </c>
      <c r="AD19" s="49"/>
      <c r="AE19" s="49"/>
      <c r="AF19" s="49">
        <v>15</v>
      </c>
      <c r="AG19" s="49"/>
      <c r="AH19" s="49"/>
      <c r="AI19" s="49">
        <v>15</v>
      </c>
      <c r="AJ19" s="49"/>
      <c r="AK19" s="49"/>
      <c r="AL19" s="46"/>
    </row>
    <row r="20" spans="1:57" ht="15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</row>
    <row r="21" spans="1:57" x14ac:dyDescent="0.3">
      <c r="A21" s="68" t="s">
        <v>10</v>
      </c>
      <c r="B21" s="49">
        <v>10</v>
      </c>
      <c r="C21" s="49"/>
      <c r="D21" s="49"/>
      <c r="E21" s="49">
        <v>10</v>
      </c>
      <c r="F21" s="49"/>
      <c r="G21" s="49"/>
      <c r="H21" s="49">
        <v>10</v>
      </c>
      <c r="I21" s="49"/>
      <c r="J21" s="49"/>
      <c r="K21" s="49">
        <v>10</v>
      </c>
      <c r="L21" s="49"/>
      <c r="M21" s="49"/>
      <c r="N21" s="49">
        <v>15</v>
      </c>
      <c r="O21" s="49"/>
      <c r="P21" s="49"/>
      <c r="Q21" s="49">
        <v>15</v>
      </c>
      <c r="R21" s="49"/>
      <c r="S21" s="49"/>
      <c r="T21" s="49">
        <v>10</v>
      </c>
      <c r="U21" s="49"/>
      <c r="V21" s="49"/>
      <c r="W21" s="49">
        <v>10</v>
      </c>
      <c r="X21" s="49"/>
      <c r="Y21" s="49"/>
      <c r="Z21" s="49">
        <v>15</v>
      </c>
      <c r="AA21" s="49"/>
      <c r="AB21" s="49"/>
      <c r="AC21" s="49">
        <v>15</v>
      </c>
      <c r="AD21" s="49"/>
      <c r="AE21" s="49"/>
      <c r="AF21" s="49">
        <v>15</v>
      </c>
      <c r="AG21" s="49"/>
      <c r="AH21" s="49"/>
      <c r="AI21" s="49">
        <v>15</v>
      </c>
      <c r="AJ21" s="49"/>
      <c r="AK21" s="49"/>
      <c r="AL21" s="46"/>
    </row>
    <row r="22" spans="1:57" ht="15" x14ac:dyDescent="0.2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8"/>
    </row>
    <row r="23" spans="1:57" x14ac:dyDescent="0.3">
      <c r="A23" s="68" t="s">
        <v>8</v>
      </c>
      <c r="B23" s="49">
        <v>50</v>
      </c>
      <c r="C23" s="49"/>
      <c r="D23" s="49"/>
      <c r="E23" s="49">
        <v>50</v>
      </c>
      <c r="F23" s="49"/>
      <c r="G23" s="49"/>
      <c r="H23" s="49">
        <v>50</v>
      </c>
      <c r="I23" s="49"/>
      <c r="J23" s="49"/>
      <c r="K23" s="49">
        <v>50</v>
      </c>
      <c r="L23" s="49"/>
      <c r="M23" s="49"/>
      <c r="N23" s="49">
        <v>50</v>
      </c>
      <c r="O23" s="49"/>
      <c r="P23" s="49"/>
      <c r="Q23" s="71">
        <v>0</v>
      </c>
      <c r="R23" s="71"/>
      <c r="S23" s="71"/>
      <c r="T23" s="71">
        <v>0</v>
      </c>
      <c r="U23" s="71"/>
      <c r="V23" s="71"/>
      <c r="W23" s="71">
        <v>0</v>
      </c>
      <c r="X23" s="71"/>
      <c r="Y23" s="71"/>
      <c r="Z23" s="49">
        <v>50</v>
      </c>
      <c r="AA23" s="49"/>
      <c r="AB23" s="49"/>
      <c r="AC23" s="49">
        <v>50</v>
      </c>
      <c r="AD23" s="49"/>
      <c r="AE23" s="49"/>
      <c r="AF23" s="49">
        <v>50</v>
      </c>
      <c r="AG23" s="49"/>
      <c r="AH23" s="49"/>
      <c r="AI23" s="49">
        <v>50</v>
      </c>
      <c r="AJ23" s="49"/>
      <c r="AK23" s="49"/>
      <c r="AL23" s="46"/>
    </row>
    <row r="24" spans="1:57" ht="15" x14ac:dyDescent="0.2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</row>
    <row r="25" spans="1:57" x14ac:dyDescent="0.3">
      <c r="A25" s="68" t="s">
        <v>9</v>
      </c>
      <c r="B25" s="49">
        <v>40</v>
      </c>
      <c r="C25" s="49"/>
      <c r="D25" s="49"/>
      <c r="E25" s="49">
        <v>40</v>
      </c>
      <c r="F25" s="49"/>
      <c r="G25" s="49"/>
      <c r="H25" s="49">
        <v>40</v>
      </c>
      <c r="I25" s="49"/>
      <c r="J25" s="49"/>
      <c r="K25" s="49">
        <v>40</v>
      </c>
      <c r="L25" s="49"/>
      <c r="M25" s="49"/>
      <c r="N25" s="49">
        <v>40</v>
      </c>
      <c r="O25" s="49"/>
      <c r="P25" s="49"/>
      <c r="Q25" s="49">
        <v>30</v>
      </c>
      <c r="R25" s="49"/>
      <c r="S25" s="49"/>
      <c r="T25" s="49">
        <v>20</v>
      </c>
      <c r="U25" s="49"/>
      <c r="V25" s="49"/>
      <c r="W25" s="49">
        <v>30</v>
      </c>
      <c r="X25" s="49"/>
      <c r="Y25" s="49"/>
      <c r="Z25" s="49">
        <v>30</v>
      </c>
      <c r="AA25" s="49"/>
      <c r="AB25" s="49"/>
      <c r="AC25" s="49">
        <v>30</v>
      </c>
      <c r="AD25" s="49"/>
      <c r="AE25" s="49"/>
      <c r="AF25" s="49">
        <v>30</v>
      </c>
      <c r="AG25" s="49"/>
      <c r="AH25" s="49"/>
      <c r="AI25" s="49">
        <v>40</v>
      </c>
      <c r="AJ25" s="49"/>
      <c r="AK25" s="49"/>
      <c r="AL25" s="46"/>
    </row>
    <row r="26" spans="1:57" ht="15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/>
    </row>
    <row r="27" spans="1:57" s="61" customFormat="1" x14ac:dyDescent="0.3">
      <c r="A27" s="62" t="s">
        <v>51</v>
      </c>
      <c r="B27" s="62">
        <f>B5+B7+B9+B11+B13+B15+B17+B19+B21+B23+B25</f>
        <v>357</v>
      </c>
      <c r="C27" s="62"/>
      <c r="D27" s="62"/>
      <c r="E27" s="62">
        <f>E5+E7+E9+E11+E13+E15+E17+E19+E21+E23+E25</f>
        <v>377</v>
      </c>
      <c r="F27" s="62"/>
      <c r="G27" s="62"/>
      <c r="H27" s="62">
        <f>H5+H7+H9+H11+H13+H15+H17+H19+H21+H23+H25</f>
        <v>397</v>
      </c>
      <c r="I27" s="62"/>
      <c r="J27" s="62"/>
      <c r="K27" s="62">
        <f>K5+K7+K9+K11+K13+K15+K17+K19+K21+K23+K25</f>
        <v>392</v>
      </c>
      <c r="L27" s="62"/>
      <c r="M27" s="62"/>
      <c r="N27" s="62">
        <f>N5+N7+N9+N11+N13+N15+N17+N19+N21+N23+N25</f>
        <v>402</v>
      </c>
      <c r="O27" s="62"/>
      <c r="P27" s="62"/>
      <c r="Q27" s="62">
        <f>Q5+Q7+Q9+Q11+Q13+Q15+Q17+Q19+Q21+Q23+Q25</f>
        <v>200</v>
      </c>
      <c r="R27" s="62"/>
      <c r="S27" s="62"/>
      <c r="T27" s="62">
        <f>T5+T7+T9+T11+T13+T15+T17+T19+T21+T23+T25</f>
        <v>192</v>
      </c>
      <c r="U27" s="62"/>
      <c r="V27" s="62"/>
      <c r="W27" s="62">
        <f>W5+W7+W9+W11+W13+W15+W17+W19+W21+W23+W25</f>
        <v>207</v>
      </c>
      <c r="X27" s="62"/>
      <c r="Y27" s="62"/>
      <c r="Z27" s="62">
        <f>Z5+Z7+Z9+Z11+Z13+Z15+Z17+Z19+Z21+Z23+Z25</f>
        <v>350</v>
      </c>
      <c r="AA27" s="62"/>
      <c r="AB27" s="62"/>
      <c r="AC27" s="62">
        <f>AC5+AC7+AC9+AC11+AC13+AC15+AC17+AC19+AC21+AC23+AC25</f>
        <v>362</v>
      </c>
      <c r="AD27" s="62"/>
      <c r="AE27" s="62"/>
      <c r="AF27" s="62">
        <f>AF5+AF7+AF9+AF11+AF13+AF15+AF17+AF19+AF21+AF23+AF25</f>
        <v>367</v>
      </c>
      <c r="AG27" s="62"/>
      <c r="AH27" s="62"/>
      <c r="AI27" s="62">
        <f>AI5+AI7+AI9+AI11+AI13+AI15+AI17+AI19+AI21+AI23+AI25</f>
        <v>412</v>
      </c>
      <c r="AJ27" s="62"/>
      <c r="AK27" s="62"/>
      <c r="AL27" s="66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60"/>
      <c r="BD27" s="60"/>
      <c r="BE27" s="60"/>
    </row>
    <row r="28" spans="1:57" ht="32.25" customHeight="1" x14ac:dyDescent="0.3">
      <c r="A28" s="72" t="s">
        <v>58</v>
      </c>
      <c r="B28" s="89">
        <v>357</v>
      </c>
      <c r="C28" s="90"/>
      <c r="D28" s="91"/>
      <c r="E28" s="89">
        <v>774</v>
      </c>
      <c r="F28" s="90"/>
      <c r="G28" s="90"/>
      <c r="H28" s="90"/>
      <c r="I28" s="90"/>
      <c r="J28" s="91"/>
      <c r="K28" s="89">
        <v>392</v>
      </c>
      <c r="L28" s="90"/>
      <c r="M28" s="90"/>
      <c r="N28" s="92">
        <v>402</v>
      </c>
      <c r="O28" s="92"/>
      <c r="P28" s="92"/>
      <c r="Q28" s="92">
        <v>599</v>
      </c>
      <c r="R28" s="92"/>
      <c r="S28" s="92"/>
      <c r="T28" s="92"/>
      <c r="U28" s="92"/>
      <c r="V28" s="92"/>
      <c r="W28" s="92"/>
      <c r="X28" s="92"/>
      <c r="Y28" s="92"/>
      <c r="Z28" s="92">
        <v>350</v>
      </c>
      <c r="AA28" s="92"/>
      <c r="AB28" s="92"/>
      <c r="AC28" s="89">
        <v>1141</v>
      </c>
      <c r="AD28" s="90"/>
      <c r="AE28" s="90"/>
      <c r="AF28" s="90"/>
      <c r="AG28" s="90"/>
      <c r="AH28" s="90"/>
      <c r="AI28" s="90"/>
      <c r="AJ28" s="90"/>
      <c r="AK28" s="91"/>
      <c r="AL28" s="45"/>
    </row>
    <row r="29" spans="1:57" ht="32.25" customHeight="1" x14ac:dyDescent="0.3">
      <c r="A29" s="72" t="s">
        <v>59</v>
      </c>
      <c r="B29" s="89">
        <v>13</v>
      </c>
      <c r="C29" s="90"/>
      <c r="D29" s="91"/>
      <c r="E29" s="89">
        <v>45</v>
      </c>
      <c r="F29" s="90"/>
      <c r="G29" s="90"/>
      <c r="H29" s="90"/>
      <c r="I29" s="90"/>
      <c r="J29" s="91"/>
      <c r="K29" s="89">
        <v>56</v>
      </c>
      <c r="L29" s="90"/>
      <c r="M29" s="90"/>
      <c r="N29" s="92">
        <v>27</v>
      </c>
      <c r="O29" s="92"/>
      <c r="P29" s="92"/>
      <c r="Q29" s="92">
        <v>292</v>
      </c>
      <c r="R29" s="92"/>
      <c r="S29" s="92"/>
      <c r="T29" s="92"/>
      <c r="U29" s="92"/>
      <c r="V29" s="92"/>
      <c r="W29" s="92"/>
      <c r="X29" s="92"/>
      <c r="Y29" s="92"/>
      <c r="Z29" s="92">
        <v>59</v>
      </c>
      <c r="AA29" s="92"/>
      <c r="AB29" s="92"/>
      <c r="AC29" s="89">
        <v>141</v>
      </c>
      <c r="AD29" s="90"/>
      <c r="AE29" s="90"/>
      <c r="AF29" s="90"/>
      <c r="AG29" s="90"/>
      <c r="AH29" s="90"/>
      <c r="AI29" s="90"/>
      <c r="AJ29" s="90"/>
      <c r="AK29" s="91"/>
      <c r="AL29" s="45"/>
    </row>
    <row r="30" spans="1:57" x14ac:dyDescent="0.3">
      <c r="A30" s="70" t="s">
        <v>54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5"/>
    </row>
    <row r="31" spans="1:57" x14ac:dyDescent="0.3">
      <c r="A31" s="70" t="s">
        <v>55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5"/>
    </row>
    <row r="32" spans="1:57" x14ac:dyDescent="0.3">
      <c r="A32" s="70" t="s">
        <v>56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5"/>
    </row>
    <row r="33" spans="1:38" ht="15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5"/>
    </row>
    <row r="34" spans="1:38" ht="1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5"/>
    </row>
    <row r="35" spans="1:38" ht="15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5"/>
    </row>
    <row r="36" spans="1:38" ht="15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</row>
    <row r="37" spans="1:38" ht="1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5"/>
    </row>
    <row r="38" spans="1:38" ht="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5"/>
    </row>
    <row r="39" spans="1:38" ht="15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5"/>
    </row>
    <row r="40" spans="1:38" ht="1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5"/>
    </row>
    <row r="41" spans="1:38" x14ac:dyDescent="0.3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5"/>
    </row>
    <row r="42" spans="1:38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5"/>
    </row>
    <row r="43" spans="1:38" x14ac:dyDescent="0.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5"/>
    </row>
    <row r="44" spans="1:38" x14ac:dyDescent="0.3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5"/>
    </row>
    <row r="45" spans="1:38" x14ac:dyDescent="0.3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5"/>
    </row>
    <row r="46" spans="1:38" x14ac:dyDescent="0.3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5"/>
    </row>
    <row r="47" spans="1:38" x14ac:dyDescent="0.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5"/>
    </row>
    <row r="48" spans="1:38" x14ac:dyDescent="0.3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5"/>
    </row>
    <row r="49" spans="1:38" x14ac:dyDescent="0.3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5"/>
    </row>
    <row r="50" spans="1:38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5"/>
    </row>
    <row r="51" spans="1:38" x14ac:dyDescent="0.3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5"/>
    </row>
    <row r="52" spans="1:38" x14ac:dyDescent="0.3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5"/>
    </row>
    <row r="53" spans="1:38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</row>
    <row r="54" spans="1:38" x14ac:dyDescent="0.3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5"/>
    </row>
    <row r="55" spans="1:38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5"/>
    </row>
    <row r="56" spans="1:38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5"/>
    </row>
    <row r="57" spans="1:38" x14ac:dyDescent="0.3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5"/>
    </row>
    <row r="58" spans="1:38" x14ac:dyDescent="0.3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5"/>
    </row>
    <row r="59" spans="1:38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5"/>
    </row>
    <row r="60" spans="1:38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5"/>
    </row>
    <row r="61" spans="1:38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5"/>
    </row>
    <row r="62" spans="1:38" x14ac:dyDescent="0.3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5"/>
    </row>
    <row r="63" spans="1:38" x14ac:dyDescent="0.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5"/>
    </row>
    <row r="64" spans="1:38" x14ac:dyDescent="0.3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5"/>
    </row>
    <row r="65" spans="1:38" x14ac:dyDescent="0.3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5"/>
    </row>
    <row r="66" spans="1:38" x14ac:dyDescent="0.3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5"/>
    </row>
    <row r="67" spans="1:38" x14ac:dyDescent="0.3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5"/>
    </row>
    <row r="68" spans="1:38" x14ac:dyDescent="0.3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5"/>
    </row>
    <row r="69" spans="1:38" x14ac:dyDescent="0.3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5"/>
    </row>
    <row r="70" spans="1:38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5"/>
    </row>
    <row r="71" spans="1:38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5"/>
    </row>
    <row r="72" spans="1:38" x14ac:dyDescent="0.3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5"/>
    </row>
    <row r="73" spans="1:38" x14ac:dyDescent="0.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5"/>
    </row>
    <row r="74" spans="1:38" x14ac:dyDescent="0.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5"/>
    </row>
    <row r="75" spans="1:38" x14ac:dyDescent="0.3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5"/>
    </row>
    <row r="76" spans="1:38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5"/>
    </row>
    <row r="77" spans="1:38" x14ac:dyDescent="0.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5"/>
    </row>
    <row r="78" spans="1:38" x14ac:dyDescent="0.3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5"/>
    </row>
    <row r="79" spans="1:38" x14ac:dyDescent="0.3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5"/>
    </row>
    <row r="80" spans="1:38" x14ac:dyDescent="0.3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5"/>
    </row>
    <row r="81" spans="1:38" x14ac:dyDescent="0.3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5"/>
    </row>
    <row r="82" spans="1:38" x14ac:dyDescent="0.3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5"/>
    </row>
    <row r="83" spans="1:38" x14ac:dyDescent="0.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5"/>
    </row>
    <row r="84" spans="1:38" x14ac:dyDescent="0.3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5"/>
    </row>
    <row r="85" spans="1:38" x14ac:dyDescent="0.3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5"/>
    </row>
    <row r="86" spans="1:38" x14ac:dyDescent="0.3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5"/>
    </row>
    <row r="87" spans="1:38" x14ac:dyDescent="0.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5"/>
    </row>
    <row r="88" spans="1:38" x14ac:dyDescent="0.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5"/>
    </row>
    <row r="89" spans="1:38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5"/>
    </row>
    <row r="90" spans="1:38" x14ac:dyDescent="0.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5"/>
    </row>
    <row r="91" spans="1:38" x14ac:dyDescent="0.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5"/>
    </row>
    <row r="92" spans="1:38" x14ac:dyDescent="0.3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5"/>
    </row>
    <row r="93" spans="1:38" x14ac:dyDescent="0.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5"/>
    </row>
    <row r="94" spans="1:38" x14ac:dyDescent="0.3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5"/>
    </row>
    <row r="95" spans="1:38" x14ac:dyDescent="0.3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5"/>
    </row>
    <row r="96" spans="1:38" x14ac:dyDescent="0.3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5"/>
    </row>
    <row r="97" spans="1:38" x14ac:dyDescent="0.3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5"/>
    </row>
    <row r="98" spans="1:38" x14ac:dyDescent="0.3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5"/>
    </row>
    <row r="99" spans="1:38" x14ac:dyDescent="0.3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5"/>
    </row>
    <row r="100" spans="1:38" x14ac:dyDescent="0.3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5"/>
    </row>
    <row r="101" spans="1:38" x14ac:dyDescent="0.3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5"/>
    </row>
    <row r="102" spans="1:38" x14ac:dyDescent="0.3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5"/>
    </row>
    <row r="103" spans="1:38" x14ac:dyDescent="0.3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5"/>
    </row>
    <row r="104" spans="1:38" x14ac:dyDescent="0.3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5"/>
    </row>
    <row r="105" spans="1:38" x14ac:dyDescent="0.3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5"/>
    </row>
    <row r="106" spans="1:38" x14ac:dyDescent="0.3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5"/>
    </row>
    <row r="107" spans="1:38" x14ac:dyDescent="0.3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5"/>
    </row>
    <row r="108" spans="1:38" x14ac:dyDescent="0.3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5"/>
    </row>
    <row r="109" spans="1:38" x14ac:dyDescent="0.3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5"/>
    </row>
    <row r="110" spans="1:38" x14ac:dyDescent="0.3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5"/>
    </row>
    <row r="111" spans="1:38" x14ac:dyDescent="0.3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5"/>
    </row>
    <row r="112" spans="1:38" x14ac:dyDescent="0.3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5"/>
    </row>
    <row r="113" spans="1:38" x14ac:dyDescent="0.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5"/>
    </row>
    <row r="114" spans="1:38" x14ac:dyDescent="0.3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5"/>
    </row>
    <row r="115" spans="1:38" x14ac:dyDescent="0.3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5"/>
    </row>
    <row r="116" spans="1:38" x14ac:dyDescent="0.3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5"/>
    </row>
    <row r="117" spans="1:38" x14ac:dyDescent="0.3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5"/>
    </row>
    <row r="118" spans="1:38" x14ac:dyDescent="0.3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</row>
    <row r="119" spans="1:38" x14ac:dyDescent="0.3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</row>
    <row r="120" spans="1:38" x14ac:dyDescent="0.3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</row>
    <row r="121" spans="1:38" x14ac:dyDescent="0.3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</row>
    <row r="122" spans="1:38" x14ac:dyDescent="0.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</row>
    <row r="123" spans="1:38" x14ac:dyDescent="0.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</row>
    <row r="124" spans="1:38" x14ac:dyDescent="0.3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</row>
    <row r="125" spans="1:38" x14ac:dyDescent="0.3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</row>
    <row r="126" spans="1:38" x14ac:dyDescent="0.3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</row>
    <row r="127" spans="1:38" x14ac:dyDescent="0.3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</row>
    <row r="128" spans="1:38" x14ac:dyDescent="0.3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</row>
    <row r="129" spans="1:38" x14ac:dyDescent="0.3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</row>
    <row r="130" spans="1:38" x14ac:dyDescent="0.3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</row>
    <row r="131" spans="1:38" x14ac:dyDescent="0.3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</row>
    <row r="132" spans="1:38" x14ac:dyDescent="0.3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</row>
    <row r="133" spans="1:38" x14ac:dyDescent="0.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</row>
    <row r="134" spans="1:38" x14ac:dyDescent="0.3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</row>
    <row r="135" spans="1:38" x14ac:dyDescent="0.3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</row>
    <row r="136" spans="1:38" x14ac:dyDescent="0.3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</row>
    <row r="137" spans="1:38" x14ac:dyDescent="0.3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</row>
    <row r="138" spans="1:38" x14ac:dyDescent="0.3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</row>
    <row r="139" spans="1:38" x14ac:dyDescent="0.3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</row>
    <row r="140" spans="1:38" x14ac:dyDescent="0.3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</row>
    <row r="141" spans="1:38" x14ac:dyDescent="0.3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</row>
    <row r="142" spans="1:38" x14ac:dyDescent="0.3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</row>
    <row r="143" spans="1:38" x14ac:dyDescent="0.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</row>
    <row r="144" spans="1:38" x14ac:dyDescent="0.3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</row>
    <row r="145" spans="1:38" x14ac:dyDescent="0.3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</row>
    <row r="146" spans="1:38" x14ac:dyDescent="0.3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</row>
    <row r="147" spans="1:38" x14ac:dyDescent="0.3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</row>
    <row r="148" spans="1:38" x14ac:dyDescent="0.3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</row>
    <row r="149" spans="1:38" x14ac:dyDescent="0.3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</row>
    <row r="150" spans="1:38" x14ac:dyDescent="0.3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</row>
    <row r="151" spans="1:38" x14ac:dyDescent="0.3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</row>
    <row r="152" spans="1:38" x14ac:dyDescent="0.3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</row>
    <row r="153" spans="1:38" x14ac:dyDescent="0.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</row>
    <row r="154" spans="1:38" x14ac:dyDescent="0.3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</row>
    <row r="155" spans="1:38" x14ac:dyDescent="0.3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</row>
    <row r="156" spans="1:38" x14ac:dyDescent="0.3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</row>
    <row r="157" spans="1:38" x14ac:dyDescent="0.3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</row>
    <row r="158" spans="1:38" x14ac:dyDescent="0.3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</row>
    <row r="159" spans="1:38" x14ac:dyDescent="0.3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</row>
    <row r="160" spans="1:38" x14ac:dyDescent="0.3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</row>
    <row r="161" spans="1:38" x14ac:dyDescent="0.3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</row>
    <row r="162" spans="1:38" x14ac:dyDescent="0.3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</row>
    <row r="163" spans="1:38" x14ac:dyDescent="0.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</row>
    <row r="164" spans="1:38" x14ac:dyDescent="0.3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</row>
    <row r="165" spans="1:38" x14ac:dyDescent="0.3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</row>
    <row r="166" spans="1:38" x14ac:dyDescent="0.3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</row>
    <row r="167" spans="1:38" x14ac:dyDescent="0.3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</row>
    <row r="168" spans="1:38" x14ac:dyDescent="0.3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</row>
    <row r="169" spans="1:38" x14ac:dyDescent="0.3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</row>
    <row r="170" spans="1:38" x14ac:dyDescent="0.3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</row>
  </sheetData>
  <mergeCells count="38">
    <mergeCell ref="AC28:AK28"/>
    <mergeCell ref="B29:D29"/>
    <mergeCell ref="E29:J29"/>
    <mergeCell ref="K29:M29"/>
    <mergeCell ref="N29:P29"/>
    <mergeCell ref="Q29:Y29"/>
    <mergeCell ref="Z29:AB29"/>
    <mergeCell ref="AC29:AK29"/>
    <mergeCell ref="B28:D28"/>
    <mergeCell ref="E28:J28"/>
    <mergeCell ref="K28:M28"/>
    <mergeCell ref="N28:P28"/>
    <mergeCell ref="Q28:Y28"/>
    <mergeCell ref="Z28:AB28"/>
    <mergeCell ref="A16:AL16"/>
    <mergeCell ref="A20:AL20"/>
    <mergeCell ref="A22:AL22"/>
    <mergeCell ref="A24:AL24"/>
    <mergeCell ref="A26:AL26"/>
    <mergeCell ref="A1:AK1"/>
    <mergeCell ref="A6:AL6"/>
    <mergeCell ref="A8:AL8"/>
    <mergeCell ref="A10:AL10"/>
    <mergeCell ref="AI3:AK3"/>
    <mergeCell ref="A12:AL12"/>
    <mergeCell ref="A14:AL14"/>
    <mergeCell ref="Q3:S3"/>
    <mergeCell ref="T3:V3"/>
    <mergeCell ref="W3:Y3"/>
    <mergeCell ref="Z3:AB3"/>
    <mergeCell ref="AC3:AE3"/>
    <mergeCell ref="AF3:AH3"/>
    <mergeCell ref="B3:D3"/>
    <mergeCell ref="A3:A4"/>
    <mergeCell ref="E3:G3"/>
    <mergeCell ref="H3:J3"/>
    <mergeCell ref="K3:M3"/>
    <mergeCell ref="N3:P3"/>
  </mergeCells>
  <pageMargins left="0.17" right="0.17" top="0.38" bottom="0.21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Загрузка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2019-12-03T11:42:27Z</cp:lastPrinted>
  <dcterms:created xsi:type="dcterms:W3CDTF">2016-05-04T11:46:43Z</dcterms:created>
  <dcterms:modified xsi:type="dcterms:W3CDTF">2019-12-23T04:59:37Z</dcterms:modified>
</cp:coreProperties>
</file>